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defaultThemeVersion="124226"/>
  <mc:AlternateContent xmlns:mc="http://schemas.openxmlformats.org/markup-compatibility/2006">
    <mc:Choice Requires="x15">
      <x15ac:absPath xmlns:x15ac="http://schemas.microsoft.com/office/spreadsheetml/2010/11/ac" url="S:\Threat Preparedness\Jurisdictional Risk Assessment\2018 JRA\JRA Tool 2018\"/>
    </mc:Choice>
  </mc:AlternateContent>
  <xr:revisionPtr revIDLastSave="0" documentId="13_ncr:1_{3F45C604-8F32-440C-8DC6-01503C8E5BBB}" xr6:coauthVersionLast="31" xr6:coauthVersionMax="31" xr10:uidLastSave="{00000000-0000-0000-0000-000000000000}"/>
  <workbookProtection workbookAlgorithmName="SHA-512" workbookHashValue="cqqV4qkKYfr899E15RyzjRuLKxEfPVnChDWXFPaeiES9CiqrunfntsSI8cmPzjJjr5enMMyZXCXJ2Vqy6EhpKA==" workbookSaltValue="ffudGclGQn7ogNWJywXEBA==" workbookSpinCount="100000" lockStructure="1"/>
  <bookViews>
    <workbookView xWindow="240" yWindow="45" windowWidth="21840" windowHeight="11445" activeTab="1" xr2:uid="{00000000-000D-0000-FFFF-FFFF00000000}"/>
  </bookViews>
  <sheets>
    <sheet name="Instructions" sheetId="13" r:id="rId1"/>
    <sheet name="STEP 1 Hazard Prioritization" sheetId="12" r:id="rId2"/>
    <sheet name="Hazard Definitions" sheetId="15" r:id="rId3"/>
    <sheet name="Scale Definitions" sheetId="14" r:id="rId4"/>
    <sheet name="STEP 2 Impact Indicators" sheetId="16" r:id="rId5"/>
    <sheet name="Indicator definitions" sheetId="17" state="hidden" r:id="rId6"/>
  </sheets>
  <definedNames>
    <definedName name="_xlnm._FilterDatabase" localSheetId="1" hidden="1">'STEP 1 Hazard Prioritization'!$L$2:$L$44</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J13" i="12" l="1"/>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K40" i="12" s="1"/>
  <c r="L40" i="12" s="1"/>
  <c r="M40" i="12" s="1"/>
  <c r="J41" i="12"/>
  <c r="J42" i="12"/>
  <c r="J43" i="12"/>
  <c r="J44" i="12"/>
  <c r="F39" i="12"/>
  <c r="K39" i="12"/>
  <c r="L39" i="12" s="1"/>
  <c r="M39" i="12" s="1"/>
  <c r="F40" i="12"/>
  <c r="F41" i="12"/>
  <c r="K41" i="12"/>
  <c r="L41" i="12" s="1"/>
  <c r="M41" i="12" s="1"/>
  <c r="F42" i="12"/>
  <c r="F43" i="12"/>
  <c r="F44" i="12"/>
  <c r="K43" i="12" l="1"/>
  <c r="L43" i="12" s="1"/>
  <c r="K44" i="12"/>
  <c r="L44" i="12" s="1"/>
  <c r="K42" i="12"/>
  <c r="L42" i="12" s="1"/>
  <c r="K14" i="12"/>
  <c r="L14" i="12" s="1"/>
  <c r="M14" i="12" s="1"/>
  <c r="F14" i="12"/>
  <c r="F15" i="12"/>
  <c r="M43" i="12" l="1"/>
  <c r="M44" i="12"/>
  <c r="M42" i="12"/>
  <c r="K22" i="12"/>
  <c r="L22" i="12" s="1"/>
  <c r="M22" i="12" s="1"/>
  <c r="K28" i="12"/>
  <c r="L28" i="12" s="1"/>
  <c r="M28" i="12" s="1"/>
  <c r="K38" i="12"/>
  <c r="L38" i="12" s="1"/>
  <c r="M38" i="12" s="1"/>
  <c r="F38" i="12"/>
  <c r="F22" i="12"/>
  <c r="F28" i="12"/>
  <c r="J12" i="12" l="1"/>
  <c r="K12" i="12" s="1"/>
  <c r="L12" i="12" s="1"/>
  <c r="M12" i="12" s="1"/>
  <c r="K13" i="12"/>
  <c r="L13" i="12" s="1"/>
  <c r="M13" i="12" s="1"/>
  <c r="K15" i="12"/>
  <c r="L15" i="12" s="1"/>
  <c r="M15" i="12" s="1"/>
  <c r="K16" i="12"/>
  <c r="L16" i="12" s="1"/>
  <c r="M16" i="12" s="1"/>
  <c r="K17" i="12"/>
  <c r="L17" i="12" s="1"/>
  <c r="K18" i="12"/>
  <c r="L18" i="12" s="1"/>
  <c r="M18" i="12" s="1"/>
  <c r="K19" i="12"/>
  <c r="L19" i="12" s="1"/>
  <c r="M19" i="12" s="1"/>
  <c r="K20" i="12"/>
  <c r="L20" i="12" s="1"/>
  <c r="M20" i="12" s="1"/>
  <c r="K21" i="12"/>
  <c r="L21" i="12" s="1"/>
  <c r="M21" i="12" s="1"/>
  <c r="K23" i="12"/>
  <c r="L23" i="12" s="1"/>
  <c r="M23" i="12" s="1"/>
  <c r="K24" i="12"/>
  <c r="L24" i="12" s="1"/>
  <c r="M24" i="12" s="1"/>
  <c r="K25" i="12"/>
  <c r="L25" i="12" s="1"/>
  <c r="M25" i="12" s="1"/>
  <c r="K29" i="12"/>
  <c r="L29" i="12" s="1"/>
  <c r="M29" i="12" s="1"/>
  <c r="K30" i="12"/>
  <c r="L30" i="12" s="1"/>
  <c r="M30" i="12" s="1"/>
  <c r="K31" i="12"/>
  <c r="L31" i="12" s="1"/>
  <c r="M31" i="12" s="1"/>
  <c r="K32" i="12"/>
  <c r="L32" i="12" s="1"/>
  <c r="M32" i="12" s="1"/>
  <c r="K33" i="12"/>
  <c r="L33" i="12" s="1"/>
  <c r="M33" i="12" s="1"/>
  <c r="K34" i="12"/>
  <c r="L34" i="12" s="1"/>
  <c r="M34" i="12" s="1"/>
  <c r="K35" i="12"/>
  <c r="L35" i="12" s="1"/>
  <c r="M35" i="12" s="1"/>
  <c r="K36" i="12"/>
  <c r="L36" i="12" s="1"/>
  <c r="M36" i="12" s="1"/>
  <c r="K37" i="12"/>
  <c r="L37" i="12" s="1"/>
  <c r="M37" i="12" s="1"/>
  <c r="J10" i="12"/>
  <c r="J11" i="12"/>
  <c r="K11" i="12" s="1"/>
  <c r="L11" i="12" s="1"/>
  <c r="M11" i="12" s="1"/>
  <c r="F26" i="12"/>
  <c r="F10" i="12"/>
  <c r="F11" i="12"/>
  <c r="F12" i="12"/>
  <c r="F13" i="12"/>
  <c r="F16" i="12"/>
  <c r="F17" i="12"/>
  <c r="F18" i="12"/>
  <c r="F19" i="12"/>
  <c r="F20" i="12"/>
  <c r="F21" i="12"/>
  <c r="F23" i="12"/>
  <c r="F24" i="12"/>
  <c r="F25" i="12"/>
  <c r="F27" i="12"/>
  <c r="F29" i="12"/>
  <c r="F30" i="12"/>
  <c r="F31" i="12"/>
  <c r="F32" i="12"/>
  <c r="F33" i="12"/>
  <c r="F34" i="12"/>
  <c r="F35" i="12"/>
  <c r="F36" i="12"/>
  <c r="F37" i="12"/>
  <c r="K26" i="12" l="1"/>
  <c r="L26" i="12" s="1"/>
  <c r="K27" i="12"/>
  <c r="L27" i="12" s="1"/>
  <c r="K10" i="12"/>
  <c r="L10" i="12" s="1"/>
  <c r="M27" i="12" l="1"/>
  <c r="M10" i="12"/>
  <c r="M26" i="12"/>
  <c r="M17" i="12"/>
</calcChain>
</file>

<file path=xl/sharedStrings.xml><?xml version="1.0" encoding="utf-8"?>
<sst xmlns="http://schemas.openxmlformats.org/spreadsheetml/2006/main" count="595" uniqueCount="350">
  <si>
    <t>Impact</t>
  </si>
  <si>
    <t>Mitigation</t>
  </si>
  <si>
    <t>Human</t>
  </si>
  <si>
    <t>Infrastructure</t>
  </si>
  <si>
    <t>Services</t>
  </si>
  <si>
    <t>Internal</t>
  </si>
  <si>
    <t>External</t>
  </si>
  <si>
    <t>Community</t>
  </si>
  <si>
    <t>Earthquakes</t>
  </si>
  <si>
    <t>Flood</t>
  </si>
  <si>
    <t>Mass Population Surge</t>
  </si>
  <si>
    <t>Radiological Release</t>
  </si>
  <si>
    <t>Active Shooter</t>
  </si>
  <si>
    <t>Power Failure</t>
  </si>
  <si>
    <t>Air Quality</t>
  </si>
  <si>
    <t>Dam Failure</t>
  </si>
  <si>
    <t>Fire - Large Scale Conflagration or Wildfire</t>
  </si>
  <si>
    <t>HazMat Release</t>
  </si>
  <si>
    <t>Food Borne Disease Outbreak</t>
  </si>
  <si>
    <t>4=Frequent</t>
  </si>
  <si>
    <t>3=Probable</t>
  </si>
  <si>
    <t>Agricultural Disease Outbreak</t>
  </si>
  <si>
    <t>Drought</t>
  </si>
  <si>
    <t>Supply Disruption</t>
  </si>
  <si>
    <t>Severe Winter Storm</t>
  </si>
  <si>
    <t>Agroterrorism</t>
  </si>
  <si>
    <t>Biological or Chemical Agent Terrorism</t>
  </si>
  <si>
    <t>Landslide/Debris Flow/Mudslide</t>
  </si>
  <si>
    <t>Mineral Extraction Failure</t>
  </si>
  <si>
    <t>Tornado/Windstorm</t>
  </si>
  <si>
    <t>0= None</t>
  </si>
  <si>
    <t>1=Minimal</t>
  </si>
  <si>
    <t>2=Moderate</t>
  </si>
  <si>
    <t>3=Severe</t>
  </si>
  <si>
    <t>4 =Catastrophic</t>
  </si>
  <si>
    <t>0=None</t>
  </si>
  <si>
    <t>3=Prepared</t>
  </si>
  <si>
    <t>4=Resilient</t>
  </si>
  <si>
    <t>Total</t>
  </si>
  <si>
    <t xml:space="preserve">Probability </t>
  </si>
  <si>
    <t>1=Rare</t>
  </si>
  <si>
    <t>2=Unlikely</t>
  </si>
  <si>
    <t>Risk = Probability X (Impact-Mitigation)</t>
  </si>
  <si>
    <t>Water System and or Sewage Failure</t>
  </si>
  <si>
    <t>Probability</t>
  </si>
  <si>
    <t>Human Impact</t>
  </si>
  <si>
    <t>Internal Mitigation – Health Systems</t>
  </si>
  <si>
    <t>External Mitigation – Health Partners</t>
  </si>
  <si>
    <t>Community Mitigation</t>
  </si>
  <si>
    <t>Hazard List</t>
  </si>
  <si>
    <t>Definition</t>
  </si>
  <si>
    <t>An individual actively engaged in killing or attempting to kill people in a confined and populated area; in most cases, active shooters use firearm(s) with no pattern or method to their selection of victims.</t>
  </si>
  <si>
    <t>Poor air quality occurs when the air contains gases, dust, fumes or odor in amounts that could be harmful to the health of humans and animals.  May include ozone/pollution advisories.</t>
  </si>
  <si>
    <t>Naturally occurring biological disease in some component of agriculture (crops and/or animals) in such a way as to adversely impact the agriculture industry, the economy, or the consuming public.</t>
  </si>
  <si>
    <t xml:space="preserve">Agroterrorism </t>
  </si>
  <si>
    <t>Agroterrorism is the deliberate introduction or threatened use of biological, chemical, or radiological agents, either against livestock/crops or into the food chain, for the purpose of undermining and/or generating fear over the safety of food, causing economic losses, and/or undermining social stability. It may also take the form of hoaxes and threats intended to create public fear of such events. Agroterrorism affects the animal or plant food chain that it attacks and the public confidence in the product.</t>
  </si>
  <si>
    <t>Biological or Chemical Terrorism</t>
  </si>
  <si>
    <t xml:space="preserve">The intentional use of chemicals, microorganisms or toxins derived from organic or inorganic organisms to cause death or disease in humans, animals, or plants on which we depend.                                                                                                                   </t>
  </si>
  <si>
    <t>Any incident intended to disrupt community affairs and requiring police intervention to maintain public safety.</t>
  </si>
  <si>
    <t>Communications / Information Technology (IT) Failure</t>
  </si>
  <si>
    <t>Cyberterrorism</t>
  </si>
  <si>
    <t>The intentional disruption of the Internet or the systems needed to operate critical infrastructure, including: information systems, technology, programmable electronic devices, networks, hardware, software and data.</t>
  </si>
  <si>
    <t>The systematic failure of dam structure leading to an uncontrolled release of water resulting in a flood that exceeds the 100-year flood plain.</t>
  </si>
  <si>
    <t>A condition of moisture deficit sufficient to have an adverse effect on vegetation, animals, and people over a sizeable area.  Also a period of abnormally dry weather that persists long enough to produce a serious hydrologic imbalance (for example, crop damage, water supply shortage, etc.).  The severity of the drought depends upon the degree of moisture deficiency, the duration, and the size of the affected area.</t>
  </si>
  <si>
    <t>Earthquake</t>
  </si>
  <si>
    <t>The sudden motion or trembling in the earth caused by an abrupt release of slowly accumulating strain which results in ground shaking, surface faulting, or ground failures.</t>
  </si>
  <si>
    <t>Extreme Temperature Event</t>
  </si>
  <si>
    <t xml:space="preserve">Extreme cold is defined as a drop in temperature to within 5 degrees of the local record.  The absolute temperature that qualifies for this designation will vary by region. Extreme heat is defined as a combination of very high temperatures and exceptionally humid conditions that are severe enough to cause a health risk to a portion of the local population that cannot find shelter.  </t>
  </si>
  <si>
    <t>Fires – Large-Scale Conflagration or Wildfire</t>
  </si>
  <si>
    <t>Fires larger than a single family dwelling that cause a public health or major medical emergency.  Examples may include fires in high-rise buildings, commercial buildings, bulk storage structures (non-hazardous material), manufacturing buildings, and conflagration fires (fires that spread from building to building). Any free burning uncontainable wildland fire not prescribed for the area, which consumes the natural fuels and spreads in response to its environment.</t>
  </si>
  <si>
    <t xml:space="preserve">The accumulation of water within a water body and the overflow of excess water into adjacent floodplain lands.  </t>
  </si>
  <si>
    <t>Hazardous Materials Release</t>
  </si>
  <si>
    <t>The uncontrolled release of materials capable of posing a risk to health, safety, and property. Generally, such materials are classed as explosives and blasting agents, flammable and noncombustible gases, combustible liquids, flammable liquids and solids, oxidizers, poisons, etiological agents, radioactive materials, corrosive materials, and other materials including hazardous wastes.</t>
  </si>
  <si>
    <t>Hurricane/Tropical Storm</t>
  </si>
  <si>
    <t>A tropical cyclone (hurricane) is defined as a low-pressure area of closed circulation winds that originates over tropical waters. Tropical storm: when sustained wind speeds exceed 39 mph.  Hurricane: when sustained wind speeds exceed 74 mph.</t>
  </si>
  <si>
    <t>A landslide is the downward and outward movement of slope-forming materials, such as rocks, soil, and artificial fill. Landslides are generally caused by triggering events (e.g., earthquakes, heavy rains, or floods), that may destabilize or weaken an earthen slope and cause it to fail.</t>
  </si>
  <si>
    <t xml:space="preserve">The population of an area is increased due to the migration/relocation of another community. </t>
  </si>
  <si>
    <t>Any explosion, collapse, fire, or flood in an area involving the extraction of minerals from the earth that results in a significant loss of life. Extraction can include coal, rock, oil, gas and other minerals.</t>
  </si>
  <si>
    <t xml:space="preserve">Any interruption or loss of electrical service due to disruption of power generation or transmission caused by accident, sabotage, natural hazards, equipment failure, or fuel shortage.  </t>
  </si>
  <si>
    <t xml:space="preserve">Supply Disruption </t>
  </si>
  <si>
    <t xml:space="preserve">Includes disruptions of food and/or water and/or pharmaceutical supply chain in production, warehousing, transportation and demand from natural and man-made events with repercussions on commerce and the public wellbeing and safety. </t>
  </si>
  <si>
    <t>Transportation Failure</t>
  </si>
  <si>
    <t xml:space="preserve">The disruption of the movement of people, products or supplies through a given area due to the loss of transportation mainframes including highways, railways or airports.  This can be the result of natural or unnatural events such as plane crashes or train derailment. </t>
  </si>
  <si>
    <t>Water System or Sewer Failure</t>
  </si>
  <si>
    <t>Civil Disturbance/Protest/Demonstration</t>
  </si>
  <si>
    <t>For health infrastructure impact, consider the following:                                                          ·  The type of hazard                                             ·  The expected impact of the hazard to health infrastructure overall including hospital, primary care, public health and behavioral health buildings, utilities and communications</t>
  </si>
  <si>
    <t>For internal mitigation, consider the following:                                                                       ·  To what extent your health agency has developed, reviewed, exercised and implemented their plans                                          ·  To what extent staff in county health agencies are trained in incident command</t>
  </si>
  <si>
    <t>For external mitigation, consider the following:                                                                         ·  To what extent have agencies in your county met, trained, exercised and responded to this event                                               ·  To what extent agencies in your county have shared plans and built partnerships through MOUs and other methods</t>
  </si>
  <si>
    <t>Food Security</t>
  </si>
  <si>
    <t>Infectious Disease</t>
  </si>
  <si>
    <t>Fatalities</t>
  </si>
  <si>
    <t>Impact on those with chronic disease</t>
  </si>
  <si>
    <t>Mass Care</t>
  </si>
  <si>
    <t>Sheltering</t>
  </si>
  <si>
    <t>Family Assistance Center</t>
  </si>
  <si>
    <t>At-risk Individuals</t>
  </si>
  <si>
    <t>Public Health Services</t>
  </si>
  <si>
    <t>Public Health Personnel</t>
  </si>
  <si>
    <t>Public Health Surge</t>
  </si>
  <si>
    <t>Time to resume essential public health services</t>
  </si>
  <si>
    <t>Pharmacy/dispensing</t>
  </si>
  <si>
    <t>Emergency transport</t>
  </si>
  <si>
    <t>ER visits</t>
  </si>
  <si>
    <t>Hospital outpatient visits</t>
  </si>
  <si>
    <t>Hospital inpatients</t>
  </si>
  <si>
    <t>Hospital facilities</t>
  </si>
  <si>
    <t>Communication</t>
  </si>
  <si>
    <t>Utilities</t>
  </si>
  <si>
    <t>Capacity</t>
  </si>
  <si>
    <t>Supplies</t>
  </si>
  <si>
    <t>Entry/Exit Routes</t>
  </si>
  <si>
    <t>Transportation</t>
  </si>
  <si>
    <t>Time to resume essential hospital services</t>
  </si>
  <si>
    <t>Primary care clinical visits</t>
  </si>
  <si>
    <t>Health center facilities</t>
  </si>
  <si>
    <t>Communications</t>
  </si>
  <si>
    <t>Supplies (72 hours)</t>
  </si>
  <si>
    <t>Time to resume essential primary care services</t>
  </si>
  <si>
    <t>Emotional impact-short term</t>
  </si>
  <si>
    <t>Emotional impact-long term</t>
  </si>
  <si>
    <t>Behavioral health facilities</t>
  </si>
  <si>
    <t>Behavioral health communications</t>
  </si>
  <si>
    <t>Behavioral health utilities</t>
  </si>
  <si>
    <t>Behavioral health services</t>
  </si>
  <si>
    <t>Behavioral health personnel</t>
  </si>
  <si>
    <t>Time to resume essential behavioral health services</t>
  </si>
  <si>
    <t>0=No impact</t>
  </si>
  <si>
    <t xml:space="preserve">Water Quality </t>
  </si>
  <si>
    <t>1=Few household are without potable water service</t>
  </si>
  <si>
    <t xml:space="preserve">HAZARD 1: </t>
  </si>
  <si>
    <t>2=Multiple household are without potable water service</t>
  </si>
  <si>
    <t>HAZARD 3:</t>
  </si>
  <si>
    <t>HAZARD 2:</t>
  </si>
  <si>
    <t>NA</t>
  </si>
  <si>
    <t>1=Few households lack safe &amp; adequate food supply</t>
  </si>
  <si>
    <t>4=Most households lack a safe &amp; adequate food supply with severe malnutrition</t>
  </si>
  <si>
    <t>2=Multiple households lack a safe &amp; adequate food supply</t>
  </si>
  <si>
    <t>3=Multiple households lack a safe &amp; adequate food supply with some malnutrition</t>
  </si>
  <si>
    <t>IMPACT INDICATORS FOR TOP 3 HAZARDS</t>
  </si>
  <si>
    <t>1=At-risk individuals impacted</t>
  </si>
  <si>
    <t>2=Low potential for multiple illness &amp; death</t>
  </si>
  <si>
    <t>3=Medium potential for multiple illness &amp; death</t>
  </si>
  <si>
    <t>3=Multiple households are without potable water service &amp; bottled water is scarce</t>
  </si>
  <si>
    <t>4=Most households are without potable water service &amp; bottled water is scarce</t>
  </si>
  <si>
    <t>Communications or IT Failure</t>
  </si>
  <si>
    <t>3=Fatalities exceed capacity of local authority; must call on surrounding counties for aid</t>
  </si>
  <si>
    <t>1=Fatalities are adequately handled by agency using existing resources</t>
  </si>
  <si>
    <t>1=Few chronic disease-related injuries from the event</t>
  </si>
  <si>
    <t>2=Multiple minor injuries or possible major injury</t>
  </si>
  <si>
    <t xml:space="preserve">3=Multiple major injuries or possible death </t>
  </si>
  <si>
    <t>4=Multiple major injuries and deaths</t>
  </si>
  <si>
    <t>2=Mass care stretches capacity of existing resources; utilized MOUs within the county</t>
  </si>
  <si>
    <t>3=Mass care exceeds capacity of local authority; must call on surrounding counties for aid</t>
  </si>
  <si>
    <t>4=Mass care needs overwhelm county, requiring significant state and/or federal resources</t>
  </si>
  <si>
    <t>1=Mass care adequately handled by agency using existing resources</t>
  </si>
  <si>
    <t>4=High potential for multiple illness &amp; death</t>
  </si>
  <si>
    <t>2=Fatalities stretch the capacity of existing resources; utilized MOUs within the county</t>
  </si>
  <si>
    <t>3=Sheltering needs exceed capacity of local authority; must call on surrounding counties for aid</t>
  </si>
  <si>
    <t>2=Sheltering needs stretches capacity of existing resources; utilized MOUs within the county</t>
  </si>
  <si>
    <t>1=Sheltering needs adequately handled by agency using existing resources</t>
  </si>
  <si>
    <t>4=Sheltering needs overwhelm county, requiring significant state and/or federal resources</t>
  </si>
  <si>
    <t>4=Family assistance needs overwhelm county, requiring significant state and/or federal resources</t>
  </si>
  <si>
    <t>1=&gt;75% of survivors know where and how to seek help</t>
  </si>
  <si>
    <t>2=50-75% of survivors know where and how to seek help</t>
  </si>
  <si>
    <t>3=25-49% of survivors know where and how to seek help</t>
  </si>
  <si>
    <t>4=Survivors are unfamiliar with available resources/assistance</t>
  </si>
  <si>
    <t>3=Outreach to at-risk individuals exceeds capacity of local authority; must call on surrounding counties for aid</t>
  </si>
  <si>
    <t>4=Outreach to at-risk individuals overwhelms county, requiring significant state and/or federal resources</t>
  </si>
  <si>
    <t>1=Outreach to at-risk individuals adequately handled using existing resources</t>
  </si>
  <si>
    <t>2=Outreach to at-risk individuals stretches capacity of existing resources; utilizes MOUs within the county</t>
  </si>
  <si>
    <t>4=Available resources are overwhelmed requiring significant state and/or federal resources</t>
  </si>
  <si>
    <t>3=Family assistance needs exceed capacity of local authority; must call on surrounding counties for aid</t>
  </si>
  <si>
    <t>Public health facilities</t>
  </si>
  <si>
    <t>Public health communication</t>
  </si>
  <si>
    <t>2=50-75% of normal public health services are operational</t>
  </si>
  <si>
    <t>3=25-49% of normal public health services are operational</t>
  </si>
  <si>
    <t>4=Facilities and structures not in place/destroyed</t>
  </si>
  <si>
    <t>2=50-75% of communications systems in place</t>
  </si>
  <si>
    <t>3=25-49% of communications systems in place</t>
  </si>
  <si>
    <t>4=Communications systems not in place/destroyed</t>
  </si>
  <si>
    <t>1=&gt;75% of normal public health services are operational</t>
  </si>
  <si>
    <t>1=&gt;75% of facilities and structures in place</t>
  </si>
  <si>
    <t>2=50-75% of facilities and structures in place</t>
  </si>
  <si>
    <t>4=Essential services are near or at complete cessation</t>
  </si>
  <si>
    <t>1=&gt;75% of personnel will be available to work an event</t>
  </si>
  <si>
    <t>2=50-75% of public health personnel will be available to work an event</t>
  </si>
  <si>
    <t>3=25-49% of public health personnel will be available to work an event</t>
  </si>
  <si>
    <t>4=No or &lt;25% of  public health personnel will be available to work an event</t>
  </si>
  <si>
    <t>1=Family assistance needs adequately handled by agency using existing resources</t>
  </si>
  <si>
    <t>2=Family assistance needs stretch capacity of existing resources; utilized MOUs within the county</t>
  </si>
  <si>
    <t>3=25-49% of facilities and structures in place</t>
  </si>
  <si>
    <t>1=&gt;75% of communications systems in place</t>
  </si>
  <si>
    <t>2=Public health surge is moderate, utilizes MOUs within the county</t>
  </si>
  <si>
    <t>1=Public health surge is minimal, adequately handled using existing resource</t>
  </si>
  <si>
    <t>3=Public health surge is severe, must call on surrounding counties for aid</t>
  </si>
  <si>
    <t>4=Public health surge is catastrophic requiring significant state and/or federal resources</t>
  </si>
  <si>
    <t>1=12-24 hours; adequately handled using existing resources</t>
  </si>
  <si>
    <t>4=&gt; 1 week; requires significant state and/or federal resources to restore essential services</t>
  </si>
  <si>
    <t>2=25-72 hours; utilized MOUs within the county</t>
  </si>
  <si>
    <t>3=73 hours-1 week; must call on surrounding counties for aid to restore essential services</t>
  </si>
  <si>
    <t>1=&gt;75% of systems in place</t>
  </si>
  <si>
    <t>2=50-75% of systems in place; utilized MOUs within the county</t>
  </si>
  <si>
    <t xml:space="preserve">3=25-49% of systems in place; must call on surrounding counties for aid </t>
  </si>
  <si>
    <t>3=Demand for emergency medical services is severe, must call on surrounding counties for aid</t>
  </si>
  <si>
    <t>4=Demand for emergency medical services is catastrophic requiring significant state and/or federal resources</t>
  </si>
  <si>
    <t>OTHER</t>
  </si>
  <si>
    <t>Hazard 1: Click on cell to enter text</t>
  </si>
  <si>
    <t>Hazard 2: click on cell to enter text</t>
  </si>
  <si>
    <t>Hazard 3: Click on cell to enter text</t>
  </si>
  <si>
    <t>(Click yellow cell to select the hazard identified as having the #1 risk in your county)</t>
  </si>
  <si>
    <t>(Click yellow cell to select the hazard identified as having the #3 risk in your county)</t>
  </si>
  <si>
    <t>1=Visits increase but are adequately handled using existing resources</t>
  </si>
  <si>
    <t>2=Visits stretch capacity of existing resources</t>
  </si>
  <si>
    <t>3=Visits far exceed capacity of hospital--surge plans implemented</t>
  </si>
  <si>
    <t>1=Demand for emergency medical services is adequately handled using existing resources</t>
  </si>
  <si>
    <t>2=Demand for emergency medical services is moderate, utilizes MOUs within the county</t>
  </si>
  <si>
    <t>4=ER overwhelmed, requiring significant state and/or federal resources</t>
  </si>
  <si>
    <t>1=&gt;75% of appointments kept</t>
  </si>
  <si>
    <t>2=50-75% of appointments kept</t>
  </si>
  <si>
    <t>3=25-49% of appointments kept</t>
  </si>
  <si>
    <t>4=Impossible for patients to keep appointments due to incident</t>
  </si>
  <si>
    <t>1=Demand for hospital beds is increased but is less than hospital capacity</t>
  </si>
  <si>
    <t>4=Demand for hospital beds far exceeds capacity requiring significant state and/or federal resources</t>
  </si>
  <si>
    <t>2=Demand for hospital beds is equal to capacity; local MOUs implemented</t>
  </si>
  <si>
    <t>3=Demand for hospital beds exceeds capacity requiring help from surrounding counties</t>
  </si>
  <si>
    <t>Community resources, linkages, and assistance</t>
  </si>
  <si>
    <t>Please enter any additional impacts that the hazard would have on the public's health and/or public health infrastructure/services</t>
  </si>
  <si>
    <t>Please enter any additional impacts that the hazard would have on the public's health and/or hospital infrastructure/services</t>
  </si>
  <si>
    <t>(Click yellow cell to select the hazard identified as having the #2 risk in your county)</t>
  </si>
  <si>
    <t>1=&gt;75% of utilities in place</t>
  </si>
  <si>
    <t>2=50-75% of utilities in place</t>
  </si>
  <si>
    <t>3=25-49% of utilities in place</t>
  </si>
  <si>
    <t>4=Utilities not in place/destroyed</t>
  </si>
  <si>
    <t>1=&gt;75% of capabilities in place</t>
  </si>
  <si>
    <t>3=25-49% of capabilities in place</t>
  </si>
  <si>
    <t xml:space="preserve">4=Essential services are near or at complete cessation </t>
  </si>
  <si>
    <t>1=&gt;75% of supplies available</t>
  </si>
  <si>
    <t>2=50-75% of supplies available</t>
  </si>
  <si>
    <t>3=25-49% of supplies available</t>
  </si>
  <si>
    <t xml:space="preserve">4=Supplies/re-supply not in place and/or destroyed </t>
  </si>
  <si>
    <t>1=&gt;75% of exit/entry routes open</t>
  </si>
  <si>
    <t>2=50-75% of exit/entry routes open; local MOUs implemented</t>
  </si>
  <si>
    <t>3=25-49% of exit/entry routes open; requires diversion to surrounding counties</t>
  </si>
  <si>
    <t>4=Exit/entry routes not functional/destroyed; requires significant federal/state support</t>
  </si>
  <si>
    <t>3=73 hours--1 week; must call on surrounding counties for aid to restore essential services</t>
  </si>
  <si>
    <t>4=Greater than 1 week; requires significant state and/or federal resources to restore essential services</t>
  </si>
  <si>
    <t>2=50-75% of capabilities in place</t>
  </si>
  <si>
    <t>1=&gt;75% of hospital transportation available/functional</t>
  </si>
  <si>
    <t>2=50-75% of hospital transportation available/functional; local MOUs implemented</t>
  </si>
  <si>
    <t>3=25-49% of hospital transportation available/functional; requires diversion to surrounding counties</t>
  </si>
  <si>
    <t>4=Hospital transportation not functional/destroyed; requires significant federal/state support</t>
  </si>
  <si>
    <t>1=&lt;25% of survivors will experience short-term reactions</t>
  </si>
  <si>
    <t>2=25-49% of survivors will experience short-term reactions</t>
  </si>
  <si>
    <t>3=50-75% of survivors will experience short-term reactions</t>
  </si>
  <si>
    <t>4=&gt;75% of survivors will experience short-term reactions</t>
  </si>
  <si>
    <t>1=&lt;10% of survivors will experience long-term reactions</t>
  </si>
  <si>
    <t>2=10-25% of survivors will experience long-term reactions</t>
  </si>
  <si>
    <t>3=25-50% of survivors will experience long-term reactions</t>
  </si>
  <si>
    <t>4=&gt;50% of survivors will experience long-term reactions</t>
  </si>
  <si>
    <t>1=&gt;75% of structures and systems in place</t>
  </si>
  <si>
    <t>2=50-75% of structures and systems in place</t>
  </si>
  <si>
    <t>4=Structures and systems not in place/destroyed</t>
  </si>
  <si>
    <t>1=&gt;75% of services in place</t>
  </si>
  <si>
    <t>2=50-75% of services in place</t>
  </si>
  <si>
    <t>3=25-49% of services in place</t>
  </si>
  <si>
    <t>2=50-75% of personnel will be available to work the hazard event</t>
  </si>
  <si>
    <t>3=25-49% of personnel will be available to work the hazard event</t>
  </si>
  <si>
    <t>3=25-49% of structures and systems in place</t>
  </si>
  <si>
    <t>1=&gt;75% of personnel will be available to work the hazard event</t>
  </si>
  <si>
    <t>4=No personnel will be available to work the hazard event</t>
  </si>
  <si>
    <t>2=25-72 hours; utilizes MOUs within the county</t>
  </si>
  <si>
    <t>4=Impossible for patients to keep appointments due to the hazard event</t>
  </si>
  <si>
    <t>STEP 2: Impact Indicators for Top Hazards</t>
  </si>
  <si>
    <t>STEP 1: Hazard Prioritization</t>
  </si>
  <si>
    <t>1=&gt;75% of supplies are available</t>
  </si>
  <si>
    <t>4=Supplies/re-supply not in place and/or destroyed</t>
  </si>
  <si>
    <r>
      <t xml:space="preserve">HUMAN IMPACT                                            </t>
    </r>
    <r>
      <rPr>
        <b/>
        <sz val="9"/>
        <color theme="1"/>
        <rFont val="Calibri"/>
        <family val="2"/>
        <scheme val="minor"/>
      </rPr>
      <t xml:space="preserve"> (click on indicator to view definition)</t>
    </r>
  </si>
  <si>
    <r>
      <t xml:space="preserve">INFRASTRUCTURE IMPACT                         </t>
    </r>
    <r>
      <rPr>
        <b/>
        <sz val="9"/>
        <color theme="1"/>
        <rFont val="Calibri"/>
        <family val="2"/>
        <scheme val="minor"/>
      </rPr>
      <t>(click on indicator to view definition)</t>
    </r>
  </si>
  <si>
    <r>
      <t xml:space="preserve">SERVICES IMPACT-PUBLIC HEALTH                                                                             </t>
    </r>
    <r>
      <rPr>
        <b/>
        <sz val="9"/>
        <color theme="1"/>
        <rFont val="Calibri"/>
        <family val="2"/>
        <scheme val="minor"/>
      </rPr>
      <t>(click on indicator to view definition)</t>
    </r>
  </si>
  <si>
    <r>
      <t xml:space="preserve">SERVICES IMPACT-OTHER                                                   </t>
    </r>
    <r>
      <rPr>
        <b/>
        <sz val="9"/>
        <color theme="1"/>
        <rFont val="Calibri"/>
        <family val="2"/>
        <scheme val="minor"/>
      </rPr>
      <t>(click on indicator to view definition)</t>
    </r>
  </si>
  <si>
    <r>
      <t xml:space="preserve">SERVICES IMPACT-HOSPITALS                                                                    </t>
    </r>
    <r>
      <rPr>
        <b/>
        <sz val="9"/>
        <color theme="1"/>
        <rFont val="Calibri"/>
        <family val="2"/>
        <scheme val="minor"/>
      </rPr>
      <t>(click on indicator to view definition)</t>
    </r>
  </si>
  <si>
    <r>
      <t xml:space="preserve">SERVICES IMPACT-BEHAVIORAL HEALTH                                                                    </t>
    </r>
    <r>
      <rPr>
        <b/>
        <sz val="9"/>
        <color theme="1"/>
        <rFont val="Calibri"/>
        <family val="2"/>
        <scheme val="minor"/>
      </rPr>
      <t>(click on indicator to view definition)</t>
    </r>
  </si>
  <si>
    <r>
      <t xml:space="preserve">SERVICES IMPACT-PRIMARY CARE/HEALTH CENTER                                                                            </t>
    </r>
    <r>
      <rPr>
        <b/>
        <sz val="9"/>
        <color theme="1"/>
        <rFont val="Calibri"/>
        <family val="2"/>
        <scheme val="minor"/>
      </rPr>
      <t>(click on indicator to view definition)</t>
    </r>
  </si>
  <si>
    <t>5) Save your Excel document as "JRA_TOOL_[your county's name]"</t>
  </si>
  <si>
    <t xml:space="preserve">                                  1) County-level GIS maps of hazard zones and vulnerable populations</t>
  </si>
  <si>
    <t xml:space="preserve">                                  2) Tables of 10-, 20-, and 50- years of historical natural events in your county</t>
  </si>
  <si>
    <t xml:space="preserve">                         3) Any plans, reports or other documents (including your county's Hazard Vulnerability Assessment (HVA)) that you have brought with you that document the hazards in your county</t>
  </si>
  <si>
    <t xml:space="preserve">For probability, consider the following:                                                                         ·  Known risks including existing hazards such as chemical plants, transportation lines, etc.                                                                                                       ·  Historical data such as traditional springtime flooding, weather patterns, etc.                                                                                                                                      ·  Future threat potential including any new construction of hazard sites, new groups in the area that have the potential to cause civil unrest, etc.                                                       </t>
  </si>
  <si>
    <r>
      <rPr>
        <b/>
        <sz val="11"/>
        <color theme="1"/>
        <rFont val="Calibri"/>
        <family val="2"/>
        <scheme val="minor"/>
      </rPr>
      <t>0 - None:</t>
    </r>
    <r>
      <rPr>
        <sz val="11"/>
        <color theme="1"/>
        <rFont val="Calibri"/>
        <family val="2"/>
        <scheme val="minor"/>
      </rPr>
      <t xml:space="preserve">  Zero or near zero probability the hazard will occur.
</t>
    </r>
    <r>
      <rPr>
        <b/>
        <sz val="11"/>
        <color theme="1"/>
        <rFont val="Calibri"/>
        <family val="2"/>
        <scheme val="minor"/>
      </rPr>
      <t xml:space="preserve">1 - Rare: </t>
    </r>
    <r>
      <rPr>
        <sz val="11"/>
        <color theme="1"/>
        <rFont val="Calibri"/>
        <family val="2"/>
        <scheme val="minor"/>
      </rPr>
      <t xml:space="preserve"> May occur only in exceptional circumstances; may occur once every 26 years or more. 
</t>
    </r>
    <r>
      <rPr>
        <b/>
        <sz val="11"/>
        <color theme="1"/>
        <rFont val="Calibri"/>
        <family val="2"/>
        <scheme val="minor"/>
      </rPr>
      <t>2 - Unlikely:</t>
    </r>
    <r>
      <rPr>
        <sz val="11"/>
        <color theme="1"/>
        <rFont val="Calibri"/>
        <family val="2"/>
        <scheme val="minor"/>
      </rPr>
      <t xml:space="preserve">  Is not expected to occur; and/or very few recorded incidents; and/or no recent incidents in associated organizations, facilities, or communities; and/or little opportunity, reason, or means to occur; may occur once every 8-25 years.
</t>
    </r>
    <r>
      <rPr>
        <b/>
        <sz val="11"/>
        <color theme="1"/>
        <rFont val="Calibri"/>
        <family val="2"/>
        <scheme val="minor"/>
      </rPr>
      <t>3 - Probable:</t>
    </r>
    <r>
      <rPr>
        <sz val="11"/>
        <color theme="1"/>
        <rFont val="Calibri"/>
        <family val="2"/>
        <scheme val="minor"/>
      </rPr>
      <t xml:space="preserve">  Will probably occur in most circumstances; and/or regular recorded incidents; and/or considerable opportunity, reason, or means to occur; may occur once every 2-7 years. 
</t>
    </r>
    <r>
      <rPr>
        <b/>
        <sz val="11"/>
        <color theme="1"/>
        <rFont val="Calibri"/>
        <family val="2"/>
        <scheme val="minor"/>
      </rPr>
      <t>4 - Frequent:</t>
    </r>
    <r>
      <rPr>
        <sz val="11"/>
        <color theme="1"/>
        <rFont val="Calibri"/>
        <family val="2"/>
        <scheme val="minor"/>
      </rPr>
      <t xml:space="preserve">  Is expected to occur in most circumstances; and /or high level of recorded incidents and/or strong likelihood the event will recur; and or great opportunity, reason, or means to occur; may occur one or more times annually. </t>
    </r>
  </si>
  <si>
    <r>
      <rPr>
        <b/>
        <sz val="11"/>
        <color theme="1"/>
        <rFont val="Calibri"/>
        <family val="2"/>
        <scheme val="minor"/>
      </rPr>
      <t>0 - None:</t>
    </r>
    <r>
      <rPr>
        <sz val="11"/>
        <color theme="1"/>
        <rFont val="Calibri"/>
        <family val="2"/>
        <scheme val="minor"/>
      </rPr>
      <t xml:space="preserve">  Zero or near zero impact on the health of the population – no injuries or fatalities; at-risk individuals not impacted.
</t>
    </r>
    <r>
      <rPr>
        <b/>
        <sz val="11"/>
        <color theme="1"/>
        <rFont val="Calibri"/>
        <family val="2"/>
        <scheme val="minor"/>
      </rPr>
      <t>1- Minimal:</t>
    </r>
    <r>
      <rPr>
        <sz val="11"/>
        <color theme="1"/>
        <rFont val="Calibri"/>
        <family val="2"/>
        <scheme val="minor"/>
      </rPr>
      <t xml:space="preserve">  Low impact on health of population or some injuries reported as a direct result of the hazard or minimal impact on at-risk individuals; adequately handled by agency using existing resources.
</t>
    </r>
    <r>
      <rPr>
        <b/>
        <sz val="11"/>
        <color theme="1"/>
        <rFont val="Calibri"/>
        <family val="2"/>
        <scheme val="minor"/>
      </rPr>
      <t>2 - Moderate:</t>
    </r>
    <r>
      <rPr>
        <sz val="11"/>
        <color theme="1"/>
        <rFont val="Calibri"/>
        <family val="2"/>
        <scheme val="minor"/>
      </rPr>
      <t xml:space="preserve">  Moderate impact on health of population or increase in injuries and some severe injuries reported as a direct result of the hazard or moderate impact on at-risk individuals; stretches capacity of existing resources; draws upon resources provided by mutual aid within the county.
</t>
    </r>
    <r>
      <rPr>
        <b/>
        <sz val="11"/>
        <color theme="1"/>
        <rFont val="Calibri"/>
        <family val="2"/>
        <scheme val="minor"/>
      </rPr>
      <t>3 - Severe:</t>
    </r>
    <r>
      <rPr>
        <sz val="11"/>
        <color theme="1"/>
        <rFont val="Calibri"/>
        <family val="2"/>
        <scheme val="minor"/>
      </rPr>
      <t xml:space="preserve">  High impact on health of population or multiple injuries and some fatalities as a direct result of the hazard or high impact on at-risk individuals; needs far exceed capacity of local authority and must call on surrounding counties for aid.                                                                                                                                                                                                                                                                
                                                                                                                                                                                                                                                                                      </t>
    </r>
    <r>
      <rPr>
        <b/>
        <sz val="11"/>
        <color theme="1"/>
        <rFont val="Calibri"/>
        <family val="2"/>
        <scheme val="minor"/>
      </rPr>
      <t>4 – Catastrophic:</t>
    </r>
    <r>
      <rPr>
        <sz val="11"/>
        <color theme="1"/>
        <rFont val="Calibri"/>
        <family val="2"/>
        <scheme val="minor"/>
      </rPr>
      <t xml:space="preserve"> Very high impact on health of population or multiple severe injuries and fatalities as a direct result of the hazard or very high impact on at-risk individuals;   available resources are overwhelmed, requiring state or federal assistance.                                   </t>
    </r>
  </si>
  <si>
    <r>
      <rPr>
        <b/>
        <sz val="11"/>
        <color theme="1"/>
        <rFont val="Calibri"/>
        <family val="2"/>
        <scheme val="minor"/>
      </rPr>
      <t>0 - None:</t>
    </r>
    <r>
      <rPr>
        <sz val="11"/>
        <color theme="1"/>
        <rFont val="Calibri"/>
        <family val="2"/>
        <scheme val="minor"/>
      </rPr>
      <t xml:space="preserve">  Zero or near zero impact on the health of the population – no injuries or fatalities; at-risk individuals not impacted.
</t>
    </r>
    <r>
      <rPr>
        <b/>
        <sz val="11"/>
        <color theme="1"/>
        <rFont val="Calibri"/>
        <family val="2"/>
        <scheme val="minor"/>
      </rPr>
      <t xml:space="preserve">
1- Minimal:</t>
    </r>
    <r>
      <rPr>
        <sz val="11"/>
        <color theme="1"/>
        <rFont val="Calibri"/>
        <family val="2"/>
        <scheme val="minor"/>
      </rPr>
      <t xml:space="preserve">  Low impact on health of population or some injuries reported as a direct result of the hazard or minimal impact on at-risk individuals; adequately handled by agency using existing resources.
</t>
    </r>
    <r>
      <rPr>
        <b/>
        <sz val="11"/>
        <color theme="1"/>
        <rFont val="Calibri"/>
        <family val="2"/>
        <scheme val="minor"/>
      </rPr>
      <t>2 - Moderate:</t>
    </r>
    <r>
      <rPr>
        <sz val="11"/>
        <color theme="1"/>
        <rFont val="Calibri"/>
        <family val="2"/>
        <scheme val="minor"/>
      </rPr>
      <t xml:space="preserve">  Moderate impact on health of population or increase in injuries and some severe injuries reported as a direct result of the hazard or moderate impact on at-risk individuals; stretches capacity of existing resources; draws upon resources provided by mutual aid within the county.
</t>
    </r>
    <r>
      <rPr>
        <b/>
        <sz val="11"/>
        <color theme="1"/>
        <rFont val="Calibri"/>
        <family val="2"/>
        <scheme val="minor"/>
      </rPr>
      <t xml:space="preserve">
3 - Severe:</t>
    </r>
    <r>
      <rPr>
        <sz val="11"/>
        <color theme="1"/>
        <rFont val="Calibri"/>
        <family val="2"/>
        <scheme val="minor"/>
      </rPr>
      <t xml:space="preserve">  High impact on health of population or multiple injuries and some fatalities as a direct result of the hazard or high impact on at-risk individuals; needs far exceed capacity of local authority and must call on surrounding counties for aid.
                                                                                                                                                                                                                                                                                   </t>
    </r>
    <r>
      <rPr>
        <b/>
        <sz val="11"/>
        <color theme="1"/>
        <rFont val="Calibri"/>
        <family val="2"/>
        <scheme val="minor"/>
      </rPr>
      <t>4 – Catastrophic:</t>
    </r>
    <r>
      <rPr>
        <sz val="11"/>
        <color theme="1"/>
        <rFont val="Calibri"/>
        <family val="2"/>
        <scheme val="minor"/>
      </rPr>
      <t xml:space="preserve"> Very high impact on health of population or multiple severe injuries and fatalities as a direct result of the hazard or very high impact on at-risk individuals;   available resources are overwhelmed, requiring state or federal assistance.                                   </t>
    </r>
  </si>
  <si>
    <r>
      <rPr>
        <b/>
        <sz val="11"/>
        <color theme="1"/>
        <rFont val="Calibri"/>
        <family val="2"/>
        <scheme val="minor"/>
      </rPr>
      <t xml:space="preserve">0 - None: </t>
    </r>
    <r>
      <rPr>
        <sz val="11"/>
        <color theme="1"/>
        <rFont val="Calibri"/>
        <family val="2"/>
        <scheme val="minor"/>
      </rPr>
      <t xml:space="preserve">Zero or near zero impact; non-essential services impacted for less than 24 hours.
</t>
    </r>
    <r>
      <rPr>
        <b/>
        <sz val="11"/>
        <color theme="1"/>
        <rFont val="Calibri"/>
        <family val="2"/>
        <scheme val="minor"/>
      </rPr>
      <t xml:space="preserve">1- Minimal: </t>
    </r>
    <r>
      <rPr>
        <sz val="11"/>
        <color theme="1"/>
        <rFont val="Calibri"/>
        <family val="2"/>
        <scheme val="minor"/>
      </rPr>
      <t xml:space="preserve">Low impact; essential services are impacted 12-24 hours; adequately handled by agency using existing resources.
</t>
    </r>
    <r>
      <rPr>
        <b/>
        <sz val="11"/>
        <color theme="1"/>
        <rFont val="Calibri"/>
        <family val="2"/>
        <scheme val="minor"/>
      </rPr>
      <t xml:space="preserve">
2 - Moderate: </t>
    </r>
    <r>
      <rPr>
        <sz val="11"/>
        <color theme="1"/>
        <rFont val="Calibri"/>
        <family val="2"/>
        <scheme val="minor"/>
      </rPr>
      <t xml:space="preserve">Moderate impact; essential services impacted 25-72 hours, requiring resources provided by mutual aid within the county.
</t>
    </r>
    <r>
      <rPr>
        <b/>
        <sz val="11"/>
        <color theme="1"/>
        <rFont val="Calibri"/>
        <family val="2"/>
        <scheme val="minor"/>
      </rPr>
      <t xml:space="preserve">3 - Severe: </t>
    </r>
    <r>
      <rPr>
        <sz val="11"/>
        <color theme="1"/>
        <rFont val="Calibri"/>
        <family val="2"/>
        <scheme val="minor"/>
      </rPr>
      <t xml:space="preserve">High impact; essential services are unavailable for 73 hours-1 week, requiring aid from surrounding counties.                                                                    
                                                                                                                                                                                                                                                                                         </t>
    </r>
    <r>
      <rPr>
        <b/>
        <sz val="11"/>
        <color theme="1"/>
        <rFont val="Calibri"/>
        <family val="2"/>
        <scheme val="minor"/>
      </rPr>
      <t xml:space="preserve">4 – Catastrophic: </t>
    </r>
    <r>
      <rPr>
        <sz val="11"/>
        <color theme="1"/>
        <rFont val="Calibri"/>
        <family val="2"/>
        <scheme val="minor"/>
      </rPr>
      <t>Essential services are impacted for greater than 1 week requiring state and/or federal aid and assistance.</t>
    </r>
  </si>
  <si>
    <r>
      <rPr>
        <b/>
        <sz val="11"/>
        <color theme="1"/>
        <rFont val="Calibri"/>
        <family val="2"/>
        <scheme val="minor"/>
      </rPr>
      <t xml:space="preserve">0 – None: </t>
    </r>
    <r>
      <rPr>
        <sz val="11"/>
        <color theme="1"/>
        <rFont val="Calibri"/>
        <family val="2"/>
        <scheme val="minor"/>
      </rPr>
      <t xml:space="preserve">No planning has been done to address this hazard; no staff training has been conducted on incident command.
</t>
    </r>
    <r>
      <rPr>
        <b/>
        <sz val="11"/>
        <color theme="1"/>
        <rFont val="Calibri"/>
        <family val="2"/>
        <scheme val="minor"/>
      </rPr>
      <t xml:space="preserve">1 – Minimal: </t>
    </r>
    <r>
      <rPr>
        <sz val="11"/>
        <color theme="1"/>
        <rFont val="Calibri"/>
        <family val="2"/>
        <scheme val="minor"/>
      </rPr>
      <t xml:space="preserve">Planning has been developed but not shared or tested with essential personnel; only 25% of personnel have been trained in their respective roles for incident command.
</t>
    </r>
    <r>
      <rPr>
        <b/>
        <sz val="11"/>
        <color theme="1"/>
        <rFont val="Calibri"/>
        <family val="2"/>
        <scheme val="minor"/>
      </rPr>
      <t xml:space="preserve">2 – Moderate: </t>
    </r>
    <r>
      <rPr>
        <sz val="11"/>
        <color theme="1"/>
        <rFont val="Calibri"/>
        <family val="2"/>
        <scheme val="minor"/>
      </rPr>
      <t xml:space="preserve">Plans have been developed and shared with essential personnel but have not been tested in the last year; only 50% of personnel have been trained in their respective roles for incident command.
</t>
    </r>
    <r>
      <rPr>
        <b/>
        <sz val="11"/>
        <color theme="1"/>
        <rFont val="Calibri"/>
        <family val="2"/>
        <scheme val="minor"/>
      </rPr>
      <t xml:space="preserve">3 – Prepared: </t>
    </r>
    <r>
      <rPr>
        <sz val="11"/>
        <color theme="1"/>
        <rFont val="Calibri"/>
        <family val="2"/>
        <scheme val="minor"/>
      </rPr>
      <t xml:space="preserve">Plans have been developed and shared with essential personnel and exercised in the last 5 years; plans have also been reviewed with non-essential personnel; 75% of personnel have been trained in their respective roles for incident command.
</t>
    </r>
    <r>
      <rPr>
        <b/>
        <sz val="11"/>
        <color theme="1"/>
        <rFont val="Calibri"/>
        <family val="2"/>
        <scheme val="minor"/>
      </rPr>
      <t xml:space="preserve">
4 – Resilient: </t>
    </r>
    <r>
      <rPr>
        <sz val="11"/>
        <color theme="1"/>
        <rFont val="Calibri"/>
        <family val="2"/>
        <scheme val="minor"/>
      </rPr>
      <t>Plans have been developed, shared and exercised with essential and non-essential personnel in the last year; used in a real event in the last five years; 100% of personnel have been trained in their respective roles for incident command.</t>
    </r>
  </si>
  <si>
    <r>
      <rPr>
        <b/>
        <sz val="11"/>
        <color theme="1"/>
        <rFont val="Calibri"/>
        <family val="2"/>
        <scheme val="minor"/>
      </rPr>
      <t xml:space="preserve">0 – None: </t>
    </r>
    <r>
      <rPr>
        <sz val="11"/>
        <color theme="1"/>
        <rFont val="Calibri"/>
        <family val="2"/>
        <scheme val="minor"/>
      </rPr>
      <t xml:space="preserve">No Memorandums of Understanding (MOUs) have been developed with external partners to address this hazard.
</t>
    </r>
    <r>
      <rPr>
        <b/>
        <sz val="11"/>
        <color theme="1"/>
        <rFont val="Calibri"/>
        <family val="2"/>
        <scheme val="minor"/>
      </rPr>
      <t xml:space="preserve">1 – Minimal: </t>
    </r>
    <r>
      <rPr>
        <sz val="11"/>
        <color theme="1"/>
        <rFont val="Calibri"/>
        <family val="2"/>
        <scheme val="minor"/>
      </rPr>
      <t xml:space="preserve">Partners have met to discuss MOUs but the MOUs have not been reviewed together to determine potential gaps in response and/or competing contracts.
</t>
    </r>
    <r>
      <rPr>
        <b/>
        <sz val="11"/>
        <color theme="1"/>
        <rFont val="Calibri"/>
        <family val="2"/>
        <scheme val="minor"/>
      </rPr>
      <t xml:space="preserve">2 – Moderate: </t>
    </r>
    <r>
      <rPr>
        <sz val="11"/>
        <color theme="1"/>
        <rFont val="Calibri"/>
        <family val="2"/>
        <scheme val="minor"/>
      </rPr>
      <t xml:space="preserve">MOUs have been developed and reviewed by relevant partners in the last 12 months.
</t>
    </r>
    <r>
      <rPr>
        <b/>
        <sz val="11"/>
        <color theme="1"/>
        <rFont val="Calibri"/>
        <family val="2"/>
        <scheme val="minor"/>
      </rPr>
      <t xml:space="preserve">
3 – Prepared: </t>
    </r>
    <r>
      <rPr>
        <sz val="11"/>
        <color theme="1"/>
        <rFont val="Calibri"/>
        <family val="2"/>
        <scheme val="minor"/>
      </rPr>
      <t xml:space="preserve">MOUs have been developed and reviewed by partners in the last 12 months and exercised in the last 5 years.
</t>
    </r>
    <r>
      <rPr>
        <b/>
        <sz val="11"/>
        <color theme="1"/>
        <rFont val="Calibri"/>
        <family val="2"/>
        <scheme val="minor"/>
      </rPr>
      <t xml:space="preserve">4 – Resilient: </t>
    </r>
    <r>
      <rPr>
        <sz val="11"/>
        <color theme="1"/>
        <rFont val="Calibri"/>
        <family val="2"/>
        <scheme val="minor"/>
      </rPr>
      <t>MOUs have been developed and reviewed by partners in the last 12 months and activated in a real event in the last 5 years.</t>
    </r>
  </si>
  <si>
    <r>
      <rPr>
        <b/>
        <sz val="11"/>
        <color theme="1"/>
        <rFont val="Calibri"/>
        <family val="2"/>
        <scheme val="minor"/>
      </rPr>
      <t xml:space="preserve">0 – None: </t>
    </r>
    <r>
      <rPr>
        <sz val="11"/>
        <color theme="1"/>
        <rFont val="Calibri"/>
        <family val="2"/>
        <scheme val="minor"/>
      </rPr>
      <t xml:space="preserve">No active volunteer base; no education conducted on preparedness; no community planning for at-risk individuals. 
</t>
    </r>
    <r>
      <rPr>
        <b/>
        <sz val="11"/>
        <color theme="1"/>
        <rFont val="Calibri"/>
        <family val="2"/>
        <scheme val="minor"/>
      </rPr>
      <t xml:space="preserve">
1 – Minimal: </t>
    </r>
    <r>
      <rPr>
        <sz val="11"/>
        <color theme="1"/>
        <rFont val="Calibri"/>
        <family val="2"/>
        <scheme val="minor"/>
      </rPr>
      <t xml:space="preserve">Volunteer numbers are inadequate for agency response to hazard; limited outreach on community preparedness; limited knowledge of and contact with at-risk individuals.
</t>
    </r>
    <r>
      <rPr>
        <b/>
        <sz val="11"/>
        <color theme="1"/>
        <rFont val="Calibri"/>
        <family val="2"/>
        <scheme val="minor"/>
      </rPr>
      <t xml:space="preserve">
2 – Moderate:</t>
    </r>
    <r>
      <rPr>
        <sz val="11"/>
        <color theme="1"/>
        <rFont val="Calibri"/>
        <family val="2"/>
        <scheme val="minor"/>
      </rPr>
      <t xml:space="preserve">  Volunteer numbers are inadequate for agency response and are shared among multiple agencies but have been used in an exercise or event; outreach on community preparedness has been conducted in the last 5 years; agency has general knowledge but no documented lists of at-risk individuals.
</t>
    </r>
    <r>
      <rPr>
        <b/>
        <sz val="11"/>
        <color theme="1"/>
        <rFont val="Calibri"/>
        <family val="2"/>
        <scheme val="minor"/>
      </rPr>
      <t xml:space="preserve">
3 – Prepared: </t>
    </r>
    <r>
      <rPr>
        <sz val="11"/>
        <color theme="1"/>
        <rFont val="Calibri"/>
        <family val="2"/>
        <scheme val="minor"/>
      </rPr>
      <t xml:space="preserve">Volunteer numbers are adequate for response, have been used in an exercise and are dedicated to my agency; my agency has conducted outreach on community preparedness in the last 12 months; my agency has lists facilities serving at-risk populations in my county but only general knowledge of at-risk individuals.
</t>
    </r>
    <r>
      <rPr>
        <b/>
        <sz val="11"/>
        <color theme="1"/>
        <rFont val="Calibri"/>
        <family val="2"/>
        <scheme val="minor"/>
      </rPr>
      <t xml:space="preserve">
4 – Resilient: </t>
    </r>
    <r>
      <rPr>
        <sz val="11"/>
        <color theme="1"/>
        <rFont val="Calibri"/>
        <family val="2"/>
        <scheme val="minor"/>
      </rPr>
      <t>Volunteer numbers are adequate for response and have been used in my agency’s response in the last 5 years for an event; my agency conducts outreach on community preparedness more than once a year; my agency has developed and is promoting a registry for at-risk individuals and has a notification list of facilities serving at-risk individuals.</t>
    </r>
  </si>
  <si>
    <t>For community mitigation, consider the following:                                                                 ·  How active is the volunteer base in your county                                                                              ·  How educated is your community on preparedness activities such as maintaining adequate food and water supplies                               ·  In past disasters, how effective has your county been in sheltering all populations                      ·  Has work been done to locate and identify at-risk individuals                                                          ·  What work has been done to educate the public on each hazard, respectively</t>
  </si>
  <si>
    <t>For health services impact, consider the following:                                                                            ·  Time to recover essential health services                                                  ·  Whether this event would necessitate surge                                                                         ·  Whether health systems staff would be available to work this event                                      ·  Whether transportation to health facilities would be possible in a reasonable timeframe                                                                             ·  Whether facilities have sufficient supplies on-hand to self-sustain for 72 hours                                                     ·  Public demand for health services following the event</t>
  </si>
  <si>
    <t>Attachment 2: Hazard Definition for Hazard Prioritization (STEP 1)</t>
  </si>
  <si>
    <t>Attachment 1: Scale Definitions for Hazard Prioritization (STEP 1)</t>
  </si>
  <si>
    <t>Infrastructure Impact</t>
  </si>
  <si>
    <t>Services Impact</t>
  </si>
  <si>
    <t>May range from temporary or short-term disruption to total communications or information technology systems failure, including messaging systems, Internet, telephones,  amateur radios, point-to-point private lines, and satellite.</t>
  </si>
  <si>
    <t>Epidemic</t>
  </si>
  <si>
    <t>An outbreak or unusually high occurrence of a disease or illness that spreads rapidly among individuals in an area or population at the same time.</t>
  </si>
  <si>
    <t>An incident in which two or more persons experience a similar illness after ingestion of a common food, and epidemiologic analysis implicates the food as the source of illness. Gastrointestinal tract symptoms are the most common clinical manifestations. (Exception: One case of Botulism or chemical poisoning linked to a food item constitutes a notifiable outbreak)</t>
  </si>
  <si>
    <t>Rank of Hazard</t>
  </si>
  <si>
    <t>The unintentional or intentional release of radioactive material to the environment.  Includes any type of device or method used to disperse radioactive material, including conventional explosive materials and improvised nuclear weapons or any occurrence at a fixed nuclear power facility in sufficient quantity to constitute a threat to the health and safety of the offsite population.</t>
  </si>
  <si>
    <t>Severe winter storm is defined as extreme cold and/or heavy concentrations of snowfall or ice.  Consider the frequency and severity of damages caused by a cold snap within 5 degrees of the local record, or ice and/or snow accumulations that cause large scale power outages longer than 48 hours.</t>
  </si>
  <si>
    <t>Other-(enter event name here)</t>
  </si>
  <si>
    <t xml:space="preserve">Hazard Event </t>
  </si>
  <si>
    <t>(Click on event for definition)</t>
  </si>
  <si>
    <t xml:space="preserve">Water supply contamination can be caused by naturally occurring events, a failure of the community water system, construction damage, and infrastructure failure that may result in a rapid onset of interruption.  Other incremental interruptions may be due to longer-term events such as drought or acute loss of one source of supply.  A wastewater collection system or sanitary sewer system is defined as the network of pipes and pumping systems used to convey sanitary flow to a wastewater treatment facility for treatment prior to discharge into the environment. Sewer systems are subject to several (i.e. physical, chemical, etc..) stresses which may pose a public health risk and degrade the quality of life. </t>
  </si>
  <si>
    <t xml:space="preserve">1) Select the tab labeled "STEP 2 Impact Indicators". In the yellow boxes in the top row, click to select the top 3 hazards your county prioritized during STEP 1 Hazard Prioritization from the drop down boxes. </t>
  </si>
  <si>
    <t>Impact-Mitigation*</t>
  </si>
  <si>
    <r>
      <t xml:space="preserve">4) Mitigation guidance: if you cannot decide between two numbers, choose the </t>
    </r>
    <r>
      <rPr>
        <i/>
        <sz val="11"/>
        <color theme="1"/>
        <rFont val="Calibri"/>
        <family val="2"/>
        <scheme val="minor"/>
      </rPr>
      <t>lower</t>
    </r>
    <r>
      <rPr>
        <sz val="11"/>
        <color theme="1"/>
        <rFont val="Calibri"/>
        <family val="2"/>
        <scheme val="minor"/>
      </rPr>
      <t xml:space="preserve"> number. For example, for the hazard “earthquake,” if you can’t decide between a 2 and a 3 for external mitigation, put a 2. </t>
    </r>
    <r>
      <rPr>
        <b/>
        <sz val="11"/>
        <color theme="1"/>
        <rFont val="Calibri"/>
        <family val="2"/>
        <scheme val="minor"/>
      </rPr>
      <t>NOTE: For “Internal Mitigation,”  consider all agencies' input  and answer collectively as a county. We will take a closer look at community and public health mitigation activities through the JRA Community Mitigation Survey (STEP 3).</t>
    </r>
  </si>
  <si>
    <t xml:space="preserve">Avalanche </t>
  </si>
  <si>
    <t>Hailstorm</t>
  </si>
  <si>
    <t>Thunderstorm/Lightening</t>
  </si>
  <si>
    <t>Emerging Infectious Disease (EID)</t>
  </si>
  <si>
    <t>Avalanche</t>
  </si>
  <si>
    <t>STEP 3: Preparedness &amp; Mitigation Survey</t>
  </si>
  <si>
    <t>A natural disaster in which massive unsorted mixtures of snow/ice/rock/mud cascade down a steep incline.</t>
  </si>
  <si>
    <t xml:space="preserve">Infectious diseases whose incidence in humans has increased in the past 2 decades or threatens to increase in the near future. EIDs include: new infections resulting from changes/evolution of existing organisms, known infections spreading to new geographic areas or populations, previously unrecognize infections appearing in areas undergoing ecologic transformation, or old infections reemerging as a result of antimicrobial resistance. </t>
  </si>
  <si>
    <t xml:space="preserve">Thunderstorms are defined as rain-bearing clouds that also produce lightening. They may occur singly, in clusters, or in lines and often produce heavy rain for a brief period, anywhere from 30 minutes to 1 hour. </t>
  </si>
  <si>
    <t>A type of frozen precipitation that occurs within strong to severe thunderstorms, which can develop at any time of the year. Hailstones &gt;=1 inch in diameter are considered severe.</t>
  </si>
  <si>
    <r>
      <t xml:space="preserve">For human impact, consider the following:                                                                   ·  The potential for death, injury or disease                                                             ·  The impact on at-risk individuals                     </t>
    </r>
    <r>
      <rPr>
        <sz val="6"/>
        <color theme="1"/>
        <rFont val="Calibri"/>
        <family val="2"/>
        <scheme val="minor"/>
      </rPr>
      <t xml:space="preserve">• </t>
    </r>
    <r>
      <rPr>
        <sz val="11"/>
        <color theme="1"/>
        <rFont val="Calibri"/>
        <family val="2"/>
        <scheme val="minor"/>
      </rPr>
      <t xml:space="preserve">The impact on households from loss of essential services and utilities                              ·  The impact on mental and behavioral health and substance use                                     </t>
    </r>
    <r>
      <rPr>
        <sz val="11"/>
        <rFont val="Calibri"/>
        <family val="2"/>
        <scheme val="minor"/>
      </rPr>
      <t>Note: if the impact could fit under more than one number, record the higher number.</t>
    </r>
  </si>
  <si>
    <t>Step 3 will be completed in Survey Monkey and will ask you to answer questions both as a county/community and by the public health sector. Only one survey should be submitted per county. If your local health department serves more than 1 county, you need only fill out Part B of the survey once.</t>
  </si>
  <si>
    <t>Hazard 2: Rating scale (click on middle of cell to select from drop-down menu)</t>
  </si>
  <si>
    <t>Hazard 3: Rating scale (click on middle of cell to select from drop-down menu)</t>
  </si>
  <si>
    <t>Hazard 1: Rating scale (click on middle of cell to select from drop-down menu)</t>
  </si>
  <si>
    <t>4=Dispensing systems near or at complete cessation; requires significant state and/or federal resources (e.g. Strategic National Stockpile)</t>
  </si>
  <si>
    <t>Hazard 3: Rating scale (click on middle of  cell to select from drop-down menu)</t>
  </si>
  <si>
    <t>5) Save your Excel document and email to State JRA Project Officers: Arielle.E.Lippman@wv.gov, Tamara.C.Surtees@wv.gov</t>
  </si>
  <si>
    <t>https://www.surveymonkey.com/r/7JRHMXJ</t>
  </si>
  <si>
    <r>
      <t xml:space="preserve">1) Select the tab labeled "STEP 1 Hazard Prioritization". Using both the scale and hazard definitions (attachments 1 and 2), please discuss and fill-out the impact, mitigation, and probability boxes for each of the listed hazards </t>
    </r>
    <r>
      <rPr>
        <u/>
        <sz val="11"/>
        <color theme="1"/>
        <rFont val="Calibri"/>
        <family val="2"/>
        <scheme val="minor"/>
      </rPr>
      <t>as a group</t>
    </r>
    <r>
      <rPr>
        <sz val="11"/>
        <color theme="1"/>
        <rFont val="Calibri"/>
        <family val="2"/>
        <scheme val="minor"/>
      </rPr>
      <t xml:space="preserve">. We encourage you to use your experience as a professional, your knowledge as a community member, and any additional resources including: </t>
    </r>
  </si>
  <si>
    <t xml:space="preserve">Step 1 will rank the top hazards in your county based off of the calculated residual risk of the hazard event. A hazard is defined as the initial source of potential damage, harm, or adverse effects, while the risk is the likelihood that the public's health or wellbeing will be harmed by the hazard event. </t>
  </si>
  <si>
    <r>
      <t xml:space="preserve">3) Impact guidance: if you cannot decide between two numbers, choose the </t>
    </r>
    <r>
      <rPr>
        <i/>
        <sz val="11"/>
        <color theme="1"/>
        <rFont val="Calibri"/>
        <family val="2"/>
        <scheme val="minor"/>
      </rPr>
      <t>higher</t>
    </r>
    <r>
      <rPr>
        <sz val="11"/>
        <color theme="1"/>
        <rFont val="Calibri"/>
        <family val="2"/>
        <scheme val="minor"/>
      </rPr>
      <t xml:space="preserve"> number. For example, for the hazard “active shooter,” if you can’t decide between a 3 and a 4 for human impact, put a 4. </t>
    </r>
    <r>
      <rPr>
        <b/>
        <sz val="11"/>
        <color theme="1"/>
        <rFont val="Calibri"/>
        <family val="2"/>
        <scheme val="minor"/>
      </rPr>
      <t>NOTE: For “Infrastructure and Service Impact,”  consider all agencies' input  and answer collectively as a county. We will take a closer look at the impact top hazards will have on individual sectors' infrastructure and services through STEP 2: Impact indicators.</t>
    </r>
  </si>
  <si>
    <r>
      <t xml:space="preserve"> 2)</t>
    </r>
    <r>
      <rPr>
        <u/>
        <sz val="11"/>
        <color theme="1"/>
        <rFont val="Calibri"/>
        <family val="2"/>
        <scheme val="minor"/>
      </rPr>
      <t xml:space="preserve"> Grouped by agency sector</t>
    </r>
    <r>
      <rPr>
        <sz val="11"/>
        <color theme="1"/>
        <rFont val="Calibri"/>
        <family val="2"/>
        <scheme val="minor"/>
      </rPr>
      <t xml:space="preserve"> (public health + other, hospital, behavioral health, primary care/health centers), use the drop-down boxes to select the appropriate impact indicator listed under your sector's designated section</t>
    </r>
    <r>
      <rPr>
        <b/>
        <sz val="11"/>
        <color theme="1"/>
        <rFont val="Calibri"/>
        <family val="2"/>
        <scheme val="minor"/>
      </rPr>
      <t>.</t>
    </r>
    <r>
      <rPr>
        <sz val="11"/>
        <color theme="1"/>
        <rFont val="Calibri"/>
        <family val="2"/>
        <scheme val="minor"/>
      </rPr>
      <t xml:space="preserve"> Please use the "other" row to enter any additional impacts that the hazard would have on the public's health and/or your agency's infrastructure and services and to explain any "NA" responses. </t>
    </r>
  </si>
  <si>
    <t>NOTE: If there is a unanimous decision to include a new hazard event, please enter the name(s) of the hazard(s) selected under the rows labeled "other."</t>
  </si>
  <si>
    <t xml:space="preserve">STEP 2 will take a closer look at the top hazards identified during STEP 1 to assess the potential loss or disruption of essential services and infrastructure, and the impact of the hazard on the public's health. It is strongly encouraged that your county completes the analysis for the top three (3) hazards identified. If there is a tie for the top hazard, please complete the analysis for both hazards. </t>
  </si>
  <si>
    <t xml:space="preserve">A violently rotating storm of small diameter; the most violent weather phenomenon.  It is produced in a very severe thunderstorm and appears as a funnel cloud extending from the base of a cumulonimbus to the ground.  For this analysis, and for uniformity of measuring, applicants should consider the frequency and severity of damages caused by tornadoes in your area. A windstorm is when high wind speeds may pose a hazard or are life-threatening; non-tornadic winds greater than or equal to 40 mph lasting for one hour or longer, or winds greater than or equal to 58 mph for any duration.  </t>
  </si>
  <si>
    <t xml:space="preserve">2) Only fill-out the purple, pink, and green columns. The spreadsheet will automatically generate the columns in yellow or grey. </t>
  </si>
  <si>
    <t>PUBLIC HEALTH: to be completed by public health as a group, along with agencies that do not fall under hospital, primary care, or behavioral health sectors</t>
  </si>
  <si>
    <t>HOSPITAL: To be completed by hospitals as a group</t>
  </si>
  <si>
    <t>BEHAVIORAL HEALTH: To be completed by behavioral health as a group</t>
  </si>
  <si>
    <t>PRIMARY CARE/HEALTH CENTER: To be completed by primary care/health centers as a group</t>
  </si>
  <si>
    <t>NOTES</t>
  </si>
  <si>
    <r>
      <t xml:space="preserve">*All values &gt;=0; Key assumption: if Impact&lt;Mitigation, the county is prepared to mitgate the hazard event and therefore residual risk </t>
    </r>
    <r>
      <rPr>
        <sz val="10"/>
        <color theme="1"/>
        <rFont val="Calibri"/>
        <family val="2"/>
      </rPr>
      <t>≈ 0</t>
    </r>
    <r>
      <rPr>
        <sz val="10"/>
        <color theme="1"/>
        <rFont val="Calibri"/>
        <family val="2"/>
        <scheme val="minor"/>
      </rPr>
      <t xml:space="preserve"> </t>
    </r>
  </si>
  <si>
    <t>Risk: 0 - 34</t>
  </si>
  <si>
    <t xml:space="preserve">Select the link to access and complete the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</si>
</sst>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quot;0&quot;\ "/>
  </numFmts>
  <fonts count="23" x14ac:knownFonts="1">
    <font>
      <sz val="11"/>
      <color theme="1"/>
      <name val="Calibri"/>
      <family val="2"/>
      <scheme val="minor"/>
    </font>
    <font>
      <sz val="10"/>
      <color theme="1"/>
      <name val="Arial Unicode MS"/>
      <family val="2"/>
    </font>
    <font>
      <b/>
      <sz val="11"/>
      <color theme="1"/>
      <name val="Calibri"/>
      <family val="2"/>
      <scheme val="minor"/>
    </font>
    <font>
      <sz val="16"/>
      <color theme="1"/>
      <name val="Calibri"/>
      <family val="2"/>
      <scheme val="minor"/>
    </font>
    <font>
      <b/>
      <sz val="11"/>
      <name val="Calibri"/>
      <family val="2"/>
      <scheme val="minor"/>
    </font>
    <font>
      <b/>
      <sz val="12"/>
      <color theme="1"/>
      <name val="Calibri"/>
      <family val="2"/>
      <scheme val="minor"/>
    </font>
    <font>
      <sz val="8"/>
      <name val="Calibri"/>
      <family val="2"/>
      <scheme val="minor"/>
    </font>
    <font>
      <sz val="6"/>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rgb="FFFF0000"/>
      <name val="Calibri"/>
      <family val="2"/>
      <scheme val="minor"/>
    </font>
    <font>
      <i/>
      <sz val="11"/>
      <color theme="1"/>
      <name val="Calibri"/>
      <family val="2"/>
      <scheme val="minor"/>
    </font>
    <font>
      <b/>
      <sz val="9"/>
      <color theme="1"/>
      <name val="Calibri"/>
      <family val="2"/>
      <scheme val="minor"/>
    </font>
    <font>
      <u/>
      <sz val="11"/>
      <color theme="1"/>
      <name val="Calibri"/>
      <family val="2"/>
      <scheme val="minor"/>
    </font>
    <font>
      <sz val="12"/>
      <color theme="1"/>
      <name val="Calibri"/>
      <family val="2"/>
      <scheme val="minor"/>
    </font>
    <font>
      <b/>
      <sz val="16"/>
      <color theme="1"/>
      <name val="Calibri"/>
      <family val="2"/>
      <scheme val="minor"/>
    </font>
    <font>
      <sz val="10"/>
      <name val="Arial Unicode MS"/>
      <family val="2"/>
    </font>
    <font>
      <sz val="10"/>
      <color theme="1"/>
      <name val="Calibri"/>
      <family val="2"/>
    </font>
    <font>
      <sz val="9"/>
      <name val="Calibri"/>
      <family val="2"/>
      <scheme val="minor"/>
    </font>
    <font>
      <u/>
      <sz val="11"/>
      <color theme="10"/>
      <name val="Calibri"/>
      <family val="2"/>
      <scheme val="minor"/>
    </font>
    <font>
      <b/>
      <sz val="14"/>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rgb="FF92D05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style="medium">
        <color auto="1"/>
      </left>
      <right/>
      <top style="medium">
        <color auto="1"/>
      </top>
      <bottom/>
      <diagonal/>
    </border>
    <border>
      <left style="medium">
        <color indexed="64"/>
      </left>
      <right/>
      <top/>
      <bottom/>
      <diagonal/>
    </border>
    <border>
      <left style="medium">
        <color auto="1"/>
      </left>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auto="1"/>
      </left>
      <right style="thin">
        <color indexed="64"/>
      </right>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style="thin">
        <color auto="1"/>
      </left>
      <right style="medium">
        <color indexed="64"/>
      </right>
      <top style="thin">
        <color auto="1"/>
      </top>
      <bottom/>
      <diagonal/>
    </border>
    <border>
      <left/>
      <right style="medium">
        <color indexed="64"/>
      </right>
      <top style="thin">
        <color auto="1"/>
      </top>
      <bottom/>
      <diagonal/>
    </border>
    <border>
      <left/>
      <right/>
      <top style="thin">
        <color auto="1"/>
      </top>
      <bottom/>
      <diagonal/>
    </border>
    <border>
      <left/>
      <right/>
      <top style="thin">
        <color auto="1"/>
      </top>
      <bottom style="medium">
        <color indexed="64"/>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bottom/>
      <diagonal/>
    </border>
    <border>
      <left style="thin">
        <color auto="1"/>
      </left>
      <right style="thin">
        <color indexed="64"/>
      </right>
      <top/>
      <bottom style="medium">
        <color indexed="64"/>
      </bottom>
      <diagonal/>
    </border>
    <border>
      <left style="medium">
        <color indexed="64"/>
      </left>
      <right style="thin">
        <color indexed="64"/>
      </right>
      <top style="medium">
        <color auto="1"/>
      </top>
      <bottom style="medium">
        <color auto="1"/>
      </bottom>
      <diagonal/>
    </border>
    <border>
      <left style="medium">
        <color auto="1"/>
      </left>
      <right/>
      <top/>
      <bottom style="medium">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top/>
      <bottom/>
      <diagonal/>
    </border>
    <border>
      <left style="thin">
        <color indexed="64"/>
      </left>
      <right/>
      <top style="medium">
        <color auto="1"/>
      </top>
      <bottom style="medium">
        <color indexed="64"/>
      </bottom>
      <diagonal/>
    </border>
    <border>
      <left style="thin">
        <color auto="1"/>
      </left>
      <right/>
      <top/>
      <bottom style="medium">
        <color indexed="64"/>
      </bottom>
      <diagonal/>
    </border>
    <border>
      <left/>
      <right style="thin">
        <color indexed="64"/>
      </right>
      <top/>
      <bottom style="medium">
        <color auto="1"/>
      </bottom>
      <diagonal/>
    </border>
    <border>
      <left/>
      <right style="thin">
        <color auto="1"/>
      </right>
      <top/>
      <bottom style="thin">
        <color auto="1"/>
      </bottom>
      <diagonal/>
    </border>
    <border>
      <left style="medium">
        <color auto="1"/>
      </left>
      <right/>
      <top style="thin">
        <color auto="1"/>
      </top>
      <bottom/>
      <diagonal/>
    </border>
  </borders>
  <cellStyleXfs count="3">
    <xf numFmtId="0" fontId="0" fillId="0" borderId="0"/>
    <xf numFmtId="0" fontId="8" fillId="10" borderId="14" applyNumberFormat="0" applyFont="0" applyAlignment="0" applyProtection="0"/>
    <xf numFmtId="0" fontId="21" fillId="0" borderId="0" applyNumberFormat="0" applyFill="0" applyBorder="0" applyAlignment="0" applyProtection="0"/>
  </cellStyleXfs>
  <cellXfs count="262">
    <xf numFmtId="0" fontId="0" fillId="0" borderId="0" xfId="0"/>
    <xf numFmtId="0" fontId="0" fillId="0" borderId="0" xfId="0" applyFill="1"/>
    <xf numFmtId="0" fontId="0" fillId="0" borderId="0" xfId="0" applyAlignment="1">
      <alignment vertical="top" wrapText="1"/>
    </xf>
    <xf numFmtId="0" fontId="0" fillId="9" borderId="1" xfId="0" applyFill="1" applyBorder="1"/>
    <xf numFmtId="0" fontId="0" fillId="9" borderId="1" xfId="0" applyFill="1" applyBorder="1" applyAlignment="1">
      <alignment horizontal="center" vertical="center"/>
    </xf>
    <xf numFmtId="0" fontId="0" fillId="0" borderId="0" xfId="0" applyBorder="1"/>
    <xf numFmtId="0" fontId="9" fillId="0" borderId="13" xfId="0" applyFont="1" applyBorder="1" applyAlignment="1">
      <alignment horizontal="left"/>
    </xf>
    <xf numFmtId="0" fontId="0" fillId="0" borderId="0" xfId="0" applyAlignment="1">
      <alignment horizontal="left"/>
    </xf>
    <xf numFmtId="0" fontId="10" fillId="0" borderId="15" xfId="0" applyFont="1" applyBorder="1" applyAlignment="1">
      <alignment horizontal="left"/>
    </xf>
    <xf numFmtId="0" fontId="10" fillId="0" borderId="11" xfId="0" applyFont="1" applyBorder="1" applyAlignment="1">
      <alignment horizontal="left"/>
    </xf>
    <xf numFmtId="0" fontId="10" fillId="0" borderId="15" xfId="0" applyFont="1" applyBorder="1" applyAlignment="1">
      <alignment horizontal="left" wrapText="1"/>
    </xf>
    <xf numFmtId="0" fontId="0" fillId="0" borderId="7" xfId="0" applyBorder="1" applyAlignment="1">
      <alignment horizontal="center" vertical="center"/>
    </xf>
    <xf numFmtId="0" fontId="0" fillId="0" borderId="6" xfId="0" applyBorder="1" applyAlignment="1">
      <alignment horizontal="center" vertical="center"/>
    </xf>
    <xf numFmtId="0" fontId="0" fillId="13" borderId="0" xfId="0" applyFill="1"/>
    <xf numFmtId="0" fontId="2" fillId="13" borderId="0" xfId="0" applyFont="1" applyFill="1"/>
    <xf numFmtId="0" fontId="0" fillId="13" borderId="0" xfId="0" applyFont="1" applyFill="1" applyAlignment="1">
      <alignment wrapText="1"/>
    </xf>
    <xf numFmtId="0" fontId="0" fillId="13" borderId="0" xfId="0" applyFill="1" applyAlignment="1">
      <alignment wrapText="1"/>
    </xf>
    <xf numFmtId="0" fontId="0" fillId="0" borderId="1" xfId="0" applyBorder="1" applyAlignment="1">
      <alignment horizontal="center" vertical="center"/>
    </xf>
    <xf numFmtId="0" fontId="0" fillId="13" borderId="0" xfId="0" applyFill="1" applyAlignment="1">
      <alignment horizontal="left" indent="3"/>
    </xf>
    <xf numFmtId="0" fontId="13" fillId="13" borderId="0" xfId="0" applyFont="1" applyFill="1" applyAlignment="1">
      <alignment wrapText="1"/>
    </xf>
    <xf numFmtId="0" fontId="12" fillId="13" borderId="0" xfId="0" applyFont="1" applyFill="1" applyAlignment="1">
      <alignment vertical="top" wrapText="1"/>
    </xf>
    <xf numFmtId="0" fontId="0" fillId="0" borderId="0" xfId="0" applyFill="1" applyProtection="1">
      <protection locked="0"/>
    </xf>
    <xf numFmtId="0" fontId="0" fillId="0" borderId="0" xfId="0" applyProtection="1">
      <protection locked="0"/>
    </xf>
    <xf numFmtId="0" fontId="1" fillId="0" borderId="0" xfId="0" applyFont="1" applyFill="1" applyAlignment="1" applyProtection="1">
      <alignment wrapText="1"/>
      <protection locked="0"/>
    </xf>
    <xf numFmtId="0" fontId="1" fillId="4"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1" xfId="0" applyBorder="1" applyAlignment="1">
      <alignment vertical="top" wrapText="1"/>
    </xf>
    <xf numFmtId="0" fontId="0" fillId="9" borderId="1" xfId="0" applyFill="1" applyBorder="1" applyAlignment="1">
      <alignment vertical="top" wrapText="1"/>
    </xf>
    <xf numFmtId="0" fontId="0" fillId="9" borderId="1" xfId="0" applyFill="1" applyBorder="1" applyAlignment="1">
      <alignment vertical="top"/>
    </xf>
    <xf numFmtId="0" fontId="0" fillId="0" borderId="0" xfId="0" applyAlignment="1">
      <alignment vertical="top"/>
    </xf>
    <xf numFmtId="0" fontId="0" fillId="0" borderId="6" xfId="0" applyBorder="1" applyAlignment="1">
      <alignment vertical="top" wrapText="1"/>
    </xf>
    <xf numFmtId="0" fontId="0" fillId="9" borderId="6" xfId="0" applyFill="1" applyBorder="1"/>
    <xf numFmtId="0" fontId="0" fillId="9" borderId="6" xfId="0" applyFill="1" applyBorder="1" applyAlignment="1">
      <alignment vertical="top" wrapText="1"/>
    </xf>
    <xf numFmtId="0" fontId="0" fillId="9" borderId="6" xfId="0" applyFill="1" applyBorder="1" applyAlignment="1">
      <alignment vertical="top"/>
    </xf>
    <xf numFmtId="0" fontId="0" fillId="0" borderId="4" xfId="0" applyBorder="1" applyAlignment="1">
      <alignment vertical="top" wrapText="1"/>
    </xf>
    <xf numFmtId="0" fontId="5" fillId="0" borderId="36" xfId="0" applyFont="1" applyFill="1" applyBorder="1" applyAlignment="1"/>
    <xf numFmtId="0" fontId="0" fillId="0" borderId="55" xfId="0" applyFill="1" applyBorder="1"/>
    <xf numFmtId="0" fontId="0" fillId="0" borderId="0" xfId="0" applyFill="1" applyBorder="1"/>
    <xf numFmtId="0" fontId="0" fillId="13" borderId="1" xfId="0" applyFont="1" applyFill="1" applyBorder="1" applyAlignment="1">
      <alignment horizontal="center" vertical="center" wrapText="1"/>
    </xf>
    <xf numFmtId="0" fontId="0" fillId="13" borderId="1" xfId="0" applyFont="1" applyFill="1" applyBorder="1" applyAlignment="1">
      <alignment vertical="center" wrapText="1"/>
    </xf>
    <xf numFmtId="0" fontId="5" fillId="14" borderId="1" xfId="0" applyFont="1" applyFill="1" applyBorder="1" applyAlignment="1">
      <alignment horizontal="center" vertical="center" wrapText="1"/>
    </xf>
    <xf numFmtId="0" fontId="0" fillId="0" borderId="0" xfId="0" applyFill="1" applyAlignment="1" applyProtection="1">
      <alignment wrapText="1"/>
      <protection locked="0"/>
    </xf>
    <xf numFmtId="0" fontId="18" fillId="4" borderId="25" xfId="0" applyFont="1" applyFill="1" applyBorder="1" applyAlignment="1" applyProtection="1">
      <alignment wrapText="1"/>
      <protection locked="0"/>
    </xf>
    <xf numFmtId="0" fontId="18" fillId="4" borderId="1" xfId="0" applyFont="1" applyFill="1" applyBorder="1" applyAlignment="1" applyProtection="1">
      <alignment wrapText="1"/>
      <protection locked="0"/>
    </xf>
    <xf numFmtId="0" fontId="18" fillId="4" borderId="52" xfId="0" applyFont="1" applyFill="1" applyBorder="1" applyAlignment="1" applyProtection="1">
      <alignment wrapText="1"/>
      <protection locked="0"/>
    </xf>
    <xf numFmtId="0" fontId="18" fillId="4" borderId="53" xfId="0" applyFont="1" applyFill="1" applyBorder="1" applyAlignment="1" applyProtection="1">
      <alignment wrapText="1"/>
    </xf>
    <xf numFmtId="0" fontId="0" fillId="0" borderId="0" xfId="0" applyProtection="1"/>
    <xf numFmtId="0" fontId="4" fillId="3" borderId="4" xfId="0" applyFont="1" applyFill="1" applyBorder="1" applyAlignment="1" applyProtection="1">
      <alignment horizontal="center"/>
    </xf>
    <xf numFmtId="0" fontId="4" fillId="3" borderId="1" xfId="0" applyFont="1" applyFill="1" applyBorder="1" applyAlignment="1" applyProtection="1">
      <alignment horizontal="center"/>
    </xf>
    <xf numFmtId="0" fontId="2" fillId="6" borderId="52" xfId="0" applyFont="1" applyFill="1" applyBorder="1" applyAlignment="1" applyProtection="1">
      <alignment horizontal="center"/>
    </xf>
    <xf numFmtId="0" fontId="2" fillId="6" borderId="1" xfId="0" applyFont="1" applyFill="1" applyBorder="1" applyAlignment="1" applyProtection="1">
      <alignment horizontal="center"/>
    </xf>
    <xf numFmtId="0" fontId="0" fillId="0" borderId="15" xfId="0" applyBorder="1" applyProtection="1"/>
    <xf numFmtId="0" fontId="0" fillId="0" borderId="44" xfId="0" applyBorder="1" applyProtection="1"/>
    <xf numFmtId="0" fontId="0" fillId="0" borderId="7" xfId="0" applyBorder="1" applyProtection="1"/>
    <xf numFmtId="0" fontId="0" fillId="0" borderId="48" xfId="0" applyBorder="1" applyProtection="1"/>
    <xf numFmtId="0" fontId="16" fillId="14" borderId="17" xfId="0" applyFont="1" applyFill="1" applyBorder="1" applyAlignment="1" applyProtection="1">
      <alignment horizontal="center" vertical="center"/>
    </xf>
    <xf numFmtId="0" fontId="2" fillId="14" borderId="47" xfId="0" applyFont="1" applyFill="1" applyBorder="1" applyAlignment="1" applyProtection="1">
      <alignment horizontal="center" vertical="center"/>
    </xf>
    <xf numFmtId="0" fontId="0" fillId="13" borderId="11" xfId="0" applyFill="1" applyBorder="1" applyProtection="1"/>
    <xf numFmtId="0" fontId="0" fillId="13" borderId="58" xfId="0" applyFill="1" applyBorder="1" applyProtection="1"/>
    <xf numFmtId="0" fontId="0" fillId="13" borderId="45" xfId="0" applyFill="1" applyBorder="1" applyProtection="1"/>
    <xf numFmtId="0" fontId="3" fillId="2" borderId="12" xfId="0" applyFont="1" applyFill="1" applyBorder="1" applyAlignment="1" applyProtection="1">
      <alignment horizontal="center" textRotation="90"/>
    </xf>
    <xf numFmtId="0" fontId="0" fillId="13" borderId="24" xfId="0" applyFill="1" applyBorder="1" applyProtection="1"/>
    <xf numFmtId="0" fontId="3" fillId="2" borderId="50" xfId="0" applyFont="1" applyFill="1" applyBorder="1" applyAlignment="1" applyProtection="1">
      <alignment horizontal="center" textRotation="90"/>
    </xf>
    <xf numFmtId="0" fontId="2" fillId="14" borderId="22" xfId="0" applyFont="1" applyFill="1" applyBorder="1" applyAlignment="1" applyProtection="1">
      <alignment horizontal="center" vertical="center" textRotation="90" wrapText="1"/>
    </xf>
    <xf numFmtId="164" fontId="1" fillId="14" borderId="57" xfId="0" applyNumberFormat="1" applyFont="1" applyFill="1" applyBorder="1" applyAlignment="1" applyProtection="1">
      <alignment wrapText="1"/>
    </xf>
    <xf numFmtId="0" fontId="3" fillId="2" borderId="11" xfId="0" applyFont="1" applyFill="1" applyBorder="1" applyAlignment="1" applyProtection="1">
      <alignment horizontal="center" vertical="center" textRotation="90"/>
    </xf>
    <xf numFmtId="0" fontId="1" fillId="4" borderId="38" xfId="0" applyFont="1" applyFill="1" applyBorder="1" applyAlignment="1" applyProtection="1">
      <alignment wrapText="1"/>
    </xf>
    <xf numFmtId="0" fontId="1" fillId="0" borderId="39" xfId="0" applyFont="1" applyBorder="1" applyAlignment="1" applyProtection="1">
      <alignment wrapText="1"/>
    </xf>
    <xf numFmtId="0" fontId="1" fillId="4" borderId="39" xfId="0" applyFont="1" applyFill="1" applyBorder="1" applyAlignment="1" applyProtection="1">
      <alignment wrapText="1"/>
    </xf>
    <xf numFmtId="0" fontId="1" fillId="0" borderId="39" xfId="0" applyFont="1" applyFill="1" applyBorder="1" applyAlignment="1" applyProtection="1">
      <alignment wrapText="1"/>
    </xf>
    <xf numFmtId="0" fontId="2" fillId="12" borderId="9" xfId="0" applyFont="1" applyFill="1" applyBorder="1" applyAlignment="1" applyProtection="1">
      <alignment horizontal="center" wrapText="1"/>
    </xf>
    <xf numFmtId="0" fontId="9" fillId="13" borderId="30" xfId="0" applyFont="1" applyFill="1" applyBorder="1" applyAlignment="1" applyProtection="1">
      <alignment horizontal="center" wrapText="1"/>
    </xf>
    <xf numFmtId="0" fontId="0" fillId="13" borderId="31" xfId="0" applyFont="1" applyFill="1" applyBorder="1" applyProtection="1"/>
    <xf numFmtId="0" fontId="9" fillId="4" borderId="15" xfId="0" applyFont="1" applyFill="1" applyBorder="1" applyAlignment="1" applyProtection="1">
      <alignment horizontal="center" wrapText="1"/>
    </xf>
    <xf numFmtId="0" fontId="0" fillId="4" borderId="28" xfId="0" applyFont="1" applyFill="1" applyBorder="1" applyProtection="1"/>
    <xf numFmtId="0" fontId="9" fillId="13" borderId="33" xfId="0" applyFont="1" applyFill="1" applyBorder="1" applyAlignment="1" applyProtection="1">
      <alignment horizontal="center" wrapText="1"/>
    </xf>
    <xf numFmtId="0" fontId="0" fillId="13" borderId="35" xfId="0" applyFont="1" applyFill="1" applyBorder="1" applyProtection="1"/>
    <xf numFmtId="0" fontId="9" fillId="4" borderId="25" xfId="0" applyFont="1" applyFill="1" applyBorder="1" applyAlignment="1" applyProtection="1">
      <alignment horizontal="center" wrapText="1"/>
    </xf>
    <xf numFmtId="0" fontId="9" fillId="13" borderId="26" xfId="0" applyFont="1" applyFill="1" applyBorder="1" applyAlignment="1" applyProtection="1">
      <alignment horizontal="center" wrapText="1"/>
    </xf>
    <xf numFmtId="0" fontId="0" fillId="13" borderId="29" xfId="0" applyFont="1" applyFill="1" applyBorder="1" applyProtection="1"/>
    <xf numFmtId="0" fontId="9" fillId="13" borderId="32" xfId="0" applyFont="1" applyFill="1" applyBorder="1" applyAlignment="1" applyProtection="1">
      <alignment horizontal="center" wrapText="1"/>
    </xf>
    <xf numFmtId="0" fontId="9" fillId="13" borderId="27" xfId="0" applyFont="1" applyFill="1" applyBorder="1" applyAlignment="1" applyProtection="1">
      <alignment horizontal="center" wrapText="1"/>
    </xf>
    <xf numFmtId="0" fontId="0" fillId="13" borderId="43" xfId="0" applyFont="1" applyFill="1" applyBorder="1" applyProtection="1"/>
    <xf numFmtId="0" fontId="0" fillId="4" borderId="21" xfId="0" applyFont="1" applyFill="1" applyBorder="1" applyProtection="1"/>
    <xf numFmtId="0" fontId="9" fillId="13" borderId="25" xfId="0" applyFont="1" applyFill="1" applyBorder="1" applyAlignment="1" applyProtection="1">
      <alignment horizontal="center" wrapText="1"/>
    </xf>
    <xf numFmtId="0" fontId="0" fillId="13" borderId="28" xfId="0" applyFont="1" applyFill="1" applyBorder="1" applyProtection="1"/>
    <xf numFmtId="0" fontId="9" fillId="13" borderId="34" xfId="0" applyFont="1" applyFill="1" applyBorder="1" applyAlignment="1" applyProtection="1">
      <alignment horizontal="center" wrapText="1"/>
    </xf>
    <xf numFmtId="0" fontId="9" fillId="4" borderId="33" xfId="0" applyFont="1" applyFill="1" applyBorder="1" applyAlignment="1" applyProtection="1">
      <alignment horizontal="center" wrapText="1"/>
    </xf>
    <xf numFmtId="0" fontId="0" fillId="4" borderId="35" xfId="0" applyFont="1" applyFill="1" applyBorder="1" applyProtection="1"/>
    <xf numFmtId="0" fontId="9" fillId="4" borderId="26" xfId="0" applyFont="1" applyFill="1" applyBorder="1" applyAlignment="1" applyProtection="1">
      <alignment horizontal="center" wrapText="1"/>
    </xf>
    <xf numFmtId="0" fontId="2" fillId="11" borderId="16" xfId="0" applyFont="1" applyFill="1" applyBorder="1" applyAlignment="1" applyProtection="1">
      <alignment vertical="center"/>
    </xf>
    <xf numFmtId="0" fontId="0" fillId="11" borderId="16" xfId="0" applyFill="1" applyBorder="1" applyProtection="1"/>
    <xf numFmtId="0" fontId="0" fillId="11" borderId="19" xfId="0" applyFill="1" applyBorder="1" applyProtection="1"/>
    <xf numFmtId="0" fontId="0" fillId="11" borderId="20" xfId="0" applyFill="1" applyBorder="1" applyProtection="1"/>
    <xf numFmtId="0" fontId="2" fillId="11" borderId="17" xfId="0" applyFont="1" applyFill="1" applyBorder="1" applyAlignment="1" applyProtection="1">
      <alignment vertical="center"/>
    </xf>
    <xf numFmtId="0" fontId="0" fillId="11" borderId="17" xfId="0" applyFill="1" applyBorder="1" applyProtection="1"/>
    <xf numFmtId="0" fontId="0" fillId="11" borderId="0" xfId="0" applyFill="1" applyBorder="1" applyProtection="1"/>
    <xf numFmtId="0" fontId="0" fillId="11" borderId="21" xfId="0" applyFill="1" applyBorder="1" applyProtection="1"/>
    <xf numFmtId="0" fontId="2" fillId="11" borderId="17" xfId="0" applyFont="1" applyFill="1" applyBorder="1" applyAlignment="1" applyProtection="1">
      <alignment horizontal="center" vertical="center" wrapText="1"/>
    </xf>
    <xf numFmtId="0" fontId="2" fillId="11" borderId="17" xfId="0" applyFont="1" applyFill="1" applyBorder="1" applyAlignment="1" applyProtection="1">
      <alignment horizontal="center"/>
    </xf>
    <xf numFmtId="0" fontId="2" fillId="11" borderId="21" xfId="0" applyFont="1" applyFill="1" applyBorder="1" applyAlignment="1" applyProtection="1"/>
    <xf numFmtId="0" fontId="2" fillId="11" borderId="17" xfId="0" applyFont="1" applyFill="1" applyBorder="1" applyAlignment="1" applyProtection="1"/>
    <xf numFmtId="0" fontId="0" fillId="11" borderId="17" xfId="0" applyFont="1" applyFill="1" applyBorder="1" applyProtection="1"/>
    <xf numFmtId="0" fontId="0" fillId="11" borderId="0" xfId="0" applyFont="1" applyFill="1" applyBorder="1" applyProtection="1"/>
    <xf numFmtId="0" fontId="0" fillId="11" borderId="21" xfId="0" applyFont="1" applyFill="1" applyBorder="1" applyProtection="1"/>
    <xf numFmtId="0" fontId="0" fillId="0" borderId="0" xfId="0" applyBorder="1" applyProtection="1"/>
    <xf numFmtId="0" fontId="21" fillId="13" borderId="0" xfId="2" applyFill="1"/>
    <xf numFmtId="0" fontId="1" fillId="4" borderId="39" xfId="0" applyFont="1" applyFill="1" applyBorder="1" applyAlignment="1" applyProtection="1">
      <alignment wrapText="1"/>
      <protection locked="0"/>
    </xf>
    <xf numFmtId="0" fontId="10" fillId="13" borderId="43" xfId="0" applyFont="1" applyFill="1" applyBorder="1" applyAlignment="1" applyProtection="1">
      <alignment horizontal="left" wrapText="1"/>
    </xf>
    <xf numFmtId="0" fontId="10" fillId="13" borderId="43" xfId="0" applyFont="1" applyFill="1" applyBorder="1" applyAlignment="1" applyProtection="1">
      <alignment horizontal="left"/>
    </xf>
    <xf numFmtId="0" fontId="0" fillId="13" borderId="43" xfId="0" applyFont="1" applyFill="1" applyBorder="1" applyAlignment="1" applyProtection="1">
      <alignment horizontal="left"/>
    </xf>
    <xf numFmtId="0" fontId="10" fillId="4" borderId="3" xfId="0" applyFont="1" applyFill="1" applyBorder="1" applyAlignment="1" applyProtection="1">
      <alignment horizontal="left"/>
    </xf>
    <xf numFmtId="0" fontId="0" fillId="4" borderId="28" xfId="0" applyFont="1" applyFill="1" applyBorder="1" applyAlignment="1" applyProtection="1">
      <alignment horizontal="left"/>
    </xf>
    <xf numFmtId="0" fontId="10" fillId="13" borderId="3" xfId="0" applyFont="1" applyFill="1" applyBorder="1" applyAlignment="1" applyProtection="1">
      <alignment horizontal="left"/>
    </xf>
    <xf numFmtId="0" fontId="10" fillId="13" borderId="28" xfId="0" applyFont="1" applyFill="1" applyBorder="1" applyAlignment="1" applyProtection="1">
      <alignment horizontal="left"/>
    </xf>
    <xf numFmtId="0" fontId="0" fillId="13" borderId="28" xfId="0" applyFont="1" applyFill="1" applyBorder="1" applyAlignment="1" applyProtection="1">
      <alignment horizontal="left"/>
    </xf>
    <xf numFmtId="0" fontId="0" fillId="4" borderId="29" xfId="0" applyFont="1" applyFill="1" applyBorder="1" applyAlignment="1" applyProtection="1">
      <alignment horizontal="left"/>
    </xf>
    <xf numFmtId="0" fontId="10" fillId="13" borderId="5" xfId="0" applyFont="1" applyFill="1" applyBorder="1" applyAlignment="1" applyProtection="1">
      <alignment horizontal="left"/>
    </xf>
    <xf numFmtId="0" fontId="10" fillId="13" borderId="31" xfId="0" applyFont="1" applyFill="1" applyBorder="1" applyAlignment="1" applyProtection="1">
      <alignment horizontal="left"/>
    </xf>
    <xf numFmtId="0" fontId="10" fillId="4" borderId="36" xfId="0" applyFont="1" applyFill="1" applyBorder="1" applyAlignment="1" applyProtection="1">
      <alignment horizontal="left"/>
    </xf>
    <xf numFmtId="0" fontId="10" fillId="4" borderId="35" xfId="0" applyFont="1" applyFill="1" applyBorder="1" applyAlignment="1" applyProtection="1">
      <alignment horizontal="left"/>
    </xf>
    <xf numFmtId="0" fontId="10" fillId="4" borderId="28" xfId="0" applyFont="1" applyFill="1" applyBorder="1" applyAlignment="1" applyProtection="1">
      <alignment horizontal="left"/>
    </xf>
    <xf numFmtId="0" fontId="10" fillId="4" borderId="29" xfId="0" applyFont="1" applyFill="1" applyBorder="1" applyAlignment="1" applyProtection="1">
      <alignment horizontal="left"/>
    </xf>
    <xf numFmtId="0" fontId="0" fillId="13" borderId="31" xfId="0" applyFont="1" applyFill="1" applyBorder="1" applyAlignment="1" applyProtection="1">
      <alignment horizontal="left"/>
    </xf>
    <xf numFmtId="0" fontId="10" fillId="13" borderId="29" xfId="0" applyFont="1" applyFill="1" applyBorder="1" applyAlignment="1" applyProtection="1">
      <alignment horizontal="left"/>
    </xf>
    <xf numFmtId="0" fontId="10" fillId="4" borderId="21" xfId="0" applyFont="1" applyFill="1" applyBorder="1" applyAlignment="1" applyProtection="1">
      <alignment horizontal="left"/>
    </xf>
    <xf numFmtId="0" fontId="10" fillId="13" borderId="35" xfId="0" applyFont="1" applyFill="1" applyBorder="1" applyAlignment="1" applyProtection="1">
      <alignment horizontal="left"/>
    </xf>
    <xf numFmtId="0" fontId="10" fillId="13" borderId="42" xfId="0" applyFont="1" applyFill="1" applyBorder="1" applyAlignment="1" applyProtection="1">
      <alignment horizontal="left"/>
    </xf>
    <xf numFmtId="0" fontId="10" fillId="13" borderId="5" xfId="0" applyFont="1" applyFill="1" applyBorder="1" applyAlignment="1" applyProtection="1"/>
    <xf numFmtId="0" fontId="10" fillId="13" borderId="31" xfId="0" applyFont="1" applyFill="1" applyBorder="1" applyAlignment="1" applyProtection="1"/>
    <xf numFmtId="0" fontId="10" fillId="4" borderId="0" xfId="0" applyFont="1" applyFill="1" applyBorder="1" applyAlignment="1" applyProtection="1"/>
    <xf numFmtId="0" fontId="10" fillId="4" borderId="21" xfId="0" applyFont="1" applyFill="1" applyBorder="1" applyAlignment="1" applyProtection="1"/>
    <xf numFmtId="0" fontId="10" fillId="13" borderId="29" xfId="0" applyFont="1" applyFill="1" applyBorder="1" applyAlignment="1" applyProtection="1"/>
    <xf numFmtId="0" fontId="10" fillId="13" borderId="35" xfId="0" applyFont="1" applyFill="1" applyBorder="1" applyAlignment="1" applyProtection="1"/>
    <xf numFmtId="0" fontId="0" fillId="13" borderId="5" xfId="0" applyFont="1" applyFill="1" applyBorder="1" applyAlignment="1" applyProtection="1">
      <alignment horizontal="left"/>
    </xf>
    <xf numFmtId="0" fontId="0" fillId="4" borderId="3" xfId="0" applyFont="1" applyFill="1" applyBorder="1" applyAlignment="1" applyProtection="1">
      <alignment horizontal="left"/>
    </xf>
    <xf numFmtId="0" fontId="0" fillId="13" borderId="0" xfId="0" applyFont="1" applyFill="1" applyBorder="1" applyAlignment="1" applyProtection="1">
      <alignment horizontal="left"/>
    </xf>
    <xf numFmtId="0" fontId="0" fillId="13" borderId="21" xfId="0" applyFont="1" applyFill="1" applyBorder="1" applyAlignment="1" applyProtection="1">
      <alignment horizontal="left"/>
    </xf>
    <xf numFmtId="0" fontId="10" fillId="13" borderId="22" xfId="0" applyFont="1" applyFill="1" applyBorder="1" applyAlignment="1" applyProtection="1">
      <alignment horizontal="left"/>
    </xf>
    <xf numFmtId="0" fontId="18" fillId="0" borderId="1" xfId="0" applyFont="1" applyFill="1" applyBorder="1" applyAlignment="1" applyProtection="1">
      <alignment wrapText="1"/>
      <protection locked="0"/>
    </xf>
    <xf numFmtId="0" fontId="18" fillId="0" borderId="53" xfId="0" applyFont="1" applyFill="1" applyBorder="1" applyAlignment="1" applyProtection="1">
      <alignment wrapText="1"/>
    </xf>
    <xf numFmtId="0" fontId="3" fillId="14" borderId="12" xfId="0" applyFont="1" applyFill="1" applyBorder="1" applyAlignment="1" applyProtection="1">
      <alignment horizontal="center" vertical="center" textRotation="90"/>
      <protection locked="0"/>
    </xf>
    <xf numFmtId="0" fontId="1" fillId="0" borderId="60" xfId="0" applyFont="1" applyFill="1" applyBorder="1" applyAlignment="1" applyProtection="1">
      <alignment wrapText="1"/>
      <protection locked="0"/>
    </xf>
    <xf numFmtId="0" fontId="1" fillId="4" borderId="40" xfId="0" applyFont="1" applyFill="1" applyBorder="1" applyAlignment="1" applyProtection="1">
      <alignment wrapText="1"/>
      <protection locked="0"/>
    </xf>
    <xf numFmtId="0" fontId="18" fillId="4" borderId="30" xfId="0" applyFont="1" applyFill="1" applyBorder="1" applyAlignment="1" applyProtection="1">
      <alignment wrapText="1"/>
      <protection locked="0"/>
    </xf>
    <xf numFmtId="0" fontId="18" fillId="4" borderId="59" xfId="0" applyFont="1" applyFill="1" applyBorder="1" applyAlignment="1" applyProtection="1">
      <alignment wrapText="1"/>
      <protection locked="0"/>
    </xf>
    <xf numFmtId="0" fontId="18" fillId="4" borderId="8" xfId="0" applyFont="1" applyFill="1" applyBorder="1" applyAlignment="1" applyProtection="1">
      <alignment wrapText="1"/>
      <protection locked="0"/>
    </xf>
    <xf numFmtId="0" fontId="18" fillId="4" borderId="51" xfId="0" applyFont="1" applyFill="1" applyBorder="1" applyAlignment="1" applyProtection="1">
      <alignment wrapText="1"/>
      <protection locked="0"/>
    </xf>
    <xf numFmtId="1" fontId="18" fillId="4" borderId="5" xfId="0" applyNumberFormat="1" applyFont="1" applyFill="1" applyBorder="1" applyAlignment="1" applyProtection="1">
      <alignment wrapText="1"/>
    </xf>
    <xf numFmtId="164" fontId="18" fillId="4" borderId="2" xfId="0" applyNumberFormat="1" applyFont="1" applyFill="1" applyBorder="1" applyAlignment="1" applyProtection="1">
      <alignment wrapText="1"/>
    </xf>
    <xf numFmtId="0" fontId="18" fillId="4" borderId="30" xfId="0" applyFont="1" applyFill="1" applyBorder="1" applyAlignment="1" applyProtection="1">
      <alignment wrapText="1"/>
    </xf>
    <xf numFmtId="0" fontId="18" fillId="4" borderId="31" xfId="0" applyFont="1" applyFill="1" applyBorder="1" applyAlignment="1" applyProtection="1">
      <alignment wrapText="1"/>
      <protection locked="0"/>
    </xf>
    <xf numFmtId="0" fontId="18" fillId="13" borderId="25" xfId="0" applyFont="1" applyFill="1" applyBorder="1" applyAlignment="1" applyProtection="1">
      <alignment wrapText="1"/>
      <protection locked="0"/>
    </xf>
    <xf numFmtId="0" fontId="18" fillId="0" borderId="4" xfId="0" applyFont="1" applyFill="1" applyBorder="1" applyAlignment="1" applyProtection="1">
      <alignment wrapText="1"/>
      <protection locked="0"/>
    </xf>
    <xf numFmtId="0" fontId="18" fillId="13" borderId="1" xfId="0" applyFont="1" applyFill="1" applyBorder="1" applyAlignment="1" applyProtection="1">
      <alignment wrapText="1"/>
      <protection locked="0"/>
    </xf>
    <xf numFmtId="0" fontId="18" fillId="13" borderId="53" xfId="0" applyFont="1" applyFill="1" applyBorder="1" applyAlignment="1" applyProtection="1">
      <alignment wrapText="1"/>
    </xf>
    <xf numFmtId="0" fontId="18" fillId="13" borderId="52" xfId="0" applyFont="1" applyFill="1" applyBorder="1" applyAlignment="1" applyProtection="1">
      <alignment wrapText="1"/>
      <protection locked="0"/>
    </xf>
    <xf numFmtId="0" fontId="18" fillId="13" borderId="4" xfId="0" applyFont="1" applyFill="1" applyBorder="1" applyAlignment="1" applyProtection="1">
      <alignment wrapText="1"/>
      <protection locked="0"/>
    </xf>
    <xf numFmtId="1" fontId="18" fillId="0" borderId="5" xfId="0" applyNumberFormat="1" applyFont="1" applyFill="1" applyBorder="1" applyAlignment="1" applyProtection="1">
      <alignment wrapText="1"/>
    </xf>
    <xf numFmtId="164" fontId="18" fillId="13" borderId="2" xfId="0" applyNumberFormat="1" applyFont="1" applyFill="1" applyBorder="1" applyAlignment="1" applyProtection="1">
      <alignment wrapText="1"/>
    </xf>
    <xf numFmtId="0" fontId="18" fillId="13" borderId="25" xfId="0" applyFont="1" applyFill="1" applyBorder="1" applyAlignment="1" applyProtection="1">
      <alignment wrapText="1"/>
    </xf>
    <xf numFmtId="0" fontId="18" fillId="13" borderId="28" xfId="0" applyFont="1" applyFill="1" applyBorder="1" applyAlignment="1" applyProtection="1">
      <alignment wrapText="1"/>
      <protection locked="0"/>
    </xf>
    <xf numFmtId="0" fontId="18" fillId="4" borderId="4" xfId="0" applyFont="1" applyFill="1" applyBorder="1" applyAlignment="1" applyProtection="1">
      <alignment wrapText="1"/>
      <protection locked="0"/>
    </xf>
    <xf numFmtId="0" fontId="18" fillId="4" borderId="25" xfId="0" applyFont="1" applyFill="1" applyBorder="1" applyAlignment="1" applyProtection="1">
      <alignment wrapText="1"/>
    </xf>
    <xf numFmtId="0" fontId="18" fillId="4" borderId="28" xfId="0" applyFont="1" applyFill="1" applyBorder="1" applyAlignment="1" applyProtection="1">
      <alignment wrapText="1"/>
      <protection locked="0"/>
    </xf>
    <xf numFmtId="0" fontId="18" fillId="0" borderId="25" xfId="0" applyFont="1" applyFill="1" applyBorder="1" applyAlignment="1" applyProtection="1">
      <alignment wrapText="1"/>
      <protection locked="0"/>
    </xf>
    <xf numFmtId="0" fontId="18" fillId="0" borderId="52" xfId="0" applyFont="1" applyFill="1" applyBorder="1" applyAlignment="1" applyProtection="1">
      <alignment wrapText="1"/>
      <protection locked="0"/>
    </xf>
    <xf numFmtId="164" fontId="18" fillId="0" borderId="2" xfId="0" applyNumberFormat="1" applyFont="1" applyFill="1" applyBorder="1" applyAlignment="1" applyProtection="1">
      <alignment wrapText="1"/>
    </xf>
    <xf numFmtId="0" fontId="18" fillId="0" borderId="25" xfId="0" applyFont="1" applyFill="1" applyBorder="1" applyAlignment="1" applyProtection="1">
      <alignment wrapText="1"/>
    </xf>
    <xf numFmtId="0" fontId="18" fillId="0" borderId="28" xfId="0" applyFont="1" applyFill="1" applyBorder="1" applyAlignment="1" applyProtection="1">
      <alignment wrapText="1"/>
      <protection locked="0"/>
    </xf>
    <xf numFmtId="0" fontId="17" fillId="14" borderId="13" xfId="0" applyFont="1" applyFill="1" applyBorder="1" applyAlignment="1" applyProtection="1">
      <alignment horizontal="center" vertical="center"/>
    </xf>
    <xf numFmtId="0" fontId="17" fillId="14" borderId="17" xfId="0" applyFont="1" applyFill="1" applyBorder="1" applyAlignment="1" applyProtection="1">
      <alignment horizontal="center" vertical="center"/>
    </xf>
    <xf numFmtId="0" fontId="3" fillId="2" borderId="13" xfId="0" applyFont="1" applyFill="1" applyBorder="1" applyAlignment="1" applyProtection="1">
      <alignment horizontal="center" vertical="center" textRotation="90"/>
    </xf>
    <xf numFmtId="0" fontId="3" fillId="2" borderId="15" xfId="0" applyFont="1" applyFill="1" applyBorder="1" applyAlignment="1" applyProtection="1">
      <alignment horizontal="center" vertical="center" textRotation="90"/>
    </xf>
    <xf numFmtId="0" fontId="9" fillId="14" borderId="6" xfId="0" applyFont="1" applyFill="1" applyBorder="1" applyAlignment="1" applyProtection="1">
      <alignment horizontal="left" vertical="center" wrapText="1"/>
      <protection locked="0"/>
    </xf>
    <xf numFmtId="0" fontId="9" fillId="14" borderId="7" xfId="0" applyFont="1" applyFill="1" applyBorder="1" applyAlignment="1" applyProtection="1">
      <alignment horizontal="left" vertical="center" wrapText="1"/>
      <protection locked="0"/>
    </xf>
    <xf numFmtId="0" fontId="9" fillId="14" borderId="8" xfId="0" applyFont="1" applyFill="1" applyBorder="1" applyAlignment="1" applyProtection="1">
      <alignment horizontal="left" vertical="center" wrapText="1"/>
      <protection locked="0"/>
    </xf>
    <xf numFmtId="0" fontId="3" fillId="14" borderId="55" xfId="0" applyFont="1" applyFill="1" applyBorder="1" applyAlignment="1" applyProtection="1">
      <alignment horizontal="center" textRotation="90"/>
    </xf>
    <xf numFmtId="0" fontId="0" fillId="14" borderId="55" xfId="0" applyFill="1" applyBorder="1" applyAlignment="1" applyProtection="1"/>
    <xf numFmtId="0" fontId="2" fillId="5" borderId="46" xfId="0" applyFont="1" applyFill="1" applyBorder="1" applyAlignment="1" applyProtection="1">
      <alignment horizontal="center"/>
    </xf>
    <xf numFmtId="0" fontId="2" fillId="5" borderId="54" xfId="0" applyFont="1" applyFill="1" applyBorder="1" applyAlignment="1" applyProtection="1">
      <alignment horizontal="center"/>
    </xf>
    <xf numFmtId="0" fontId="2" fillId="5" borderId="56" xfId="0" applyFont="1" applyFill="1" applyBorder="1" applyAlignment="1" applyProtection="1">
      <alignment horizontal="center"/>
    </xf>
    <xf numFmtId="0" fontId="2" fillId="15" borderId="5" xfId="0" applyFont="1" applyFill="1" applyBorder="1" applyAlignment="1" applyProtection="1">
      <alignment horizontal="center"/>
    </xf>
    <xf numFmtId="0" fontId="2" fillId="15" borderId="31" xfId="0" applyFont="1" applyFill="1" applyBorder="1" applyAlignment="1" applyProtection="1">
      <alignment horizontal="center"/>
    </xf>
    <xf numFmtId="0" fontId="2" fillId="11" borderId="38" xfId="0" applyFont="1" applyFill="1" applyBorder="1" applyAlignment="1" applyProtection="1">
      <alignment horizontal="center"/>
    </xf>
    <xf numFmtId="0" fontId="2" fillId="11" borderId="5" xfId="0" applyFont="1" applyFill="1" applyBorder="1" applyAlignment="1" applyProtection="1">
      <alignment horizontal="center"/>
    </xf>
    <xf numFmtId="0" fontId="2" fillId="11" borderId="31" xfId="0" applyFont="1" applyFill="1" applyBorder="1" applyAlignment="1" applyProtection="1">
      <alignment horizontal="center"/>
    </xf>
    <xf numFmtId="0" fontId="2" fillId="14" borderId="44" xfId="0" applyFont="1" applyFill="1" applyBorder="1" applyAlignment="1" applyProtection="1">
      <alignment horizontal="center" vertical="center" textRotation="90" wrapText="1"/>
    </xf>
    <xf numFmtId="0" fontId="2" fillId="14" borderId="0" xfId="0" applyFont="1" applyFill="1" applyBorder="1" applyAlignment="1" applyProtection="1">
      <alignment horizontal="center" vertical="center" textRotation="90" wrapText="1"/>
    </xf>
    <xf numFmtId="0" fontId="3" fillId="2" borderId="34" xfId="0" applyFont="1" applyFill="1" applyBorder="1" applyAlignment="1" applyProtection="1">
      <alignment horizontal="center" textRotation="90"/>
    </xf>
    <xf numFmtId="0" fontId="3" fillId="2" borderId="49" xfId="0" applyFont="1" applyFill="1" applyBorder="1" applyAlignment="1" applyProtection="1">
      <alignment horizontal="center" textRotation="90"/>
    </xf>
    <xf numFmtId="0" fontId="2" fillId="8" borderId="13" xfId="0" applyFont="1" applyFill="1" applyBorder="1" applyAlignment="1" applyProtection="1">
      <alignment horizontal="center"/>
    </xf>
    <xf numFmtId="0" fontId="2" fillId="8" borderId="30" xfId="0" applyFont="1" applyFill="1" applyBorder="1" applyAlignment="1" applyProtection="1">
      <alignment horizontal="center"/>
    </xf>
    <xf numFmtId="0" fontId="17" fillId="14" borderId="20" xfId="0" applyFont="1" applyFill="1" applyBorder="1" applyAlignment="1" applyProtection="1">
      <alignment horizontal="center" vertical="center"/>
    </xf>
    <xf numFmtId="0" fontId="17" fillId="14" borderId="21" xfId="0" applyFont="1" applyFill="1" applyBorder="1" applyAlignment="1" applyProtection="1">
      <alignment horizontal="center" vertical="center"/>
    </xf>
    <xf numFmtId="0" fontId="5" fillId="7" borderId="2" xfId="0" applyFont="1" applyFill="1" applyBorder="1" applyAlignment="1">
      <alignment horizontal="center"/>
    </xf>
    <xf numFmtId="0" fontId="5" fillId="7" borderId="4" xfId="0" applyFont="1" applyFill="1" applyBorder="1" applyAlignment="1">
      <alignment horizontal="center"/>
    </xf>
    <xf numFmtId="0" fontId="5" fillId="7" borderId="1" xfId="0" applyFont="1" applyFill="1" applyBorder="1" applyAlignment="1">
      <alignment horizontal="center"/>
    </xf>
    <xf numFmtId="0" fontId="10" fillId="13" borderId="41" xfId="0" applyFont="1" applyFill="1" applyBorder="1" applyAlignment="1" applyProtection="1">
      <alignment horizontal="left"/>
      <protection locked="0"/>
    </xf>
    <xf numFmtId="0" fontId="10" fillId="13" borderId="42" xfId="0" applyFont="1" applyFill="1" applyBorder="1" applyAlignment="1" applyProtection="1">
      <alignment horizontal="left"/>
      <protection locked="0"/>
    </xf>
    <xf numFmtId="0" fontId="0" fillId="13" borderId="41" xfId="0" applyFont="1" applyFill="1" applyBorder="1" applyAlignment="1" applyProtection="1">
      <alignment horizontal="left"/>
      <protection locked="0"/>
    </xf>
    <xf numFmtId="0" fontId="0" fillId="13" borderId="42" xfId="0" applyFont="1" applyFill="1" applyBorder="1" applyAlignment="1" applyProtection="1">
      <alignment horizontal="left"/>
      <protection locked="0"/>
    </xf>
    <xf numFmtId="0" fontId="0" fillId="13" borderId="38" xfId="0" applyFont="1" applyFill="1" applyBorder="1" applyAlignment="1" applyProtection="1">
      <alignment horizontal="left"/>
      <protection locked="0"/>
    </xf>
    <xf numFmtId="0" fontId="0" fillId="13" borderId="5" xfId="0" applyFont="1" applyFill="1" applyBorder="1" applyAlignment="1" applyProtection="1">
      <alignment horizontal="left"/>
      <protection locked="0"/>
    </xf>
    <xf numFmtId="0" fontId="10" fillId="13" borderId="38" xfId="0" applyFont="1" applyFill="1" applyBorder="1" applyAlignment="1" applyProtection="1">
      <alignment horizontal="left" wrapText="1"/>
      <protection locked="0"/>
    </xf>
    <xf numFmtId="0" fontId="10" fillId="13" borderId="5" xfId="0" applyFont="1" applyFill="1" applyBorder="1" applyAlignment="1" applyProtection="1">
      <alignment horizontal="left" wrapText="1"/>
      <protection locked="0"/>
    </xf>
    <xf numFmtId="0" fontId="0" fillId="4" borderId="39" xfId="0" applyFont="1" applyFill="1" applyBorder="1" applyAlignment="1" applyProtection="1">
      <alignment horizontal="left" wrapText="1"/>
      <protection locked="0"/>
    </xf>
    <xf numFmtId="0" fontId="0" fillId="4" borderId="3" xfId="0" applyFont="1" applyFill="1" applyBorder="1" applyAlignment="1" applyProtection="1">
      <alignment horizontal="left" wrapText="1"/>
      <protection locked="0"/>
    </xf>
    <xf numFmtId="0" fontId="10" fillId="4" borderId="39" xfId="0" applyFont="1" applyFill="1" applyBorder="1" applyAlignment="1" applyProtection="1">
      <alignment horizontal="left" wrapText="1"/>
      <protection locked="0"/>
    </xf>
    <xf numFmtId="0" fontId="10" fillId="4" borderId="3" xfId="0" applyFont="1" applyFill="1" applyBorder="1" applyAlignment="1" applyProtection="1">
      <alignment horizontal="left" wrapText="1"/>
      <protection locked="0"/>
    </xf>
    <xf numFmtId="0" fontId="0" fillId="4" borderId="2" xfId="0" applyFont="1" applyFill="1" applyBorder="1" applyAlignment="1" applyProtection="1">
      <alignment horizontal="left" wrapText="1"/>
      <protection locked="0"/>
    </xf>
    <xf numFmtId="0" fontId="0" fillId="12" borderId="18" xfId="0" applyFont="1" applyFill="1" applyBorder="1" applyAlignment="1" applyProtection="1">
      <alignment horizontal="center"/>
    </xf>
    <xf numFmtId="0" fontId="0" fillId="12" borderId="23" xfId="0" applyFont="1" applyFill="1" applyBorder="1" applyAlignment="1" applyProtection="1">
      <alignment horizontal="center"/>
    </xf>
    <xf numFmtId="0" fontId="0" fillId="12" borderId="10" xfId="0" applyFont="1" applyFill="1" applyBorder="1" applyAlignment="1" applyProtection="1">
      <alignment horizontal="center"/>
    </xf>
    <xf numFmtId="0" fontId="10" fillId="13" borderId="38" xfId="0" applyFont="1" applyFill="1" applyBorder="1" applyAlignment="1" applyProtection="1">
      <protection locked="0"/>
    </xf>
    <xf numFmtId="0" fontId="10" fillId="13" borderId="5" xfId="0" applyFont="1" applyFill="1" applyBorder="1" applyAlignment="1" applyProtection="1">
      <protection locked="0"/>
    </xf>
    <xf numFmtId="0" fontId="10" fillId="13" borderId="3" xfId="0" applyFont="1" applyFill="1" applyBorder="1" applyAlignment="1" applyProtection="1">
      <alignment horizontal="left"/>
      <protection locked="0"/>
    </xf>
    <xf numFmtId="0" fontId="10" fillId="13" borderId="47" xfId="0" applyFont="1" applyFill="1" applyBorder="1" applyAlignment="1" applyProtection="1">
      <alignment horizontal="left"/>
      <protection locked="0"/>
    </xf>
    <xf numFmtId="0" fontId="10" fillId="13" borderId="22" xfId="0" applyFont="1" applyFill="1" applyBorder="1" applyAlignment="1" applyProtection="1">
      <alignment horizontal="left"/>
      <protection locked="0"/>
    </xf>
    <xf numFmtId="0" fontId="10" fillId="13" borderId="41" xfId="0" applyFont="1" applyFill="1" applyBorder="1" applyAlignment="1" applyProtection="1">
      <protection locked="0"/>
    </xf>
    <xf numFmtId="0" fontId="10" fillId="13" borderId="42" xfId="0" applyFont="1" applyFill="1" applyBorder="1" applyAlignment="1" applyProtection="1">
      <protection locked="0"/>
    </xf>
    <xf numFmtId="0" fontId="10" fillId="4" borderId="36" xfId="0" applyFont="1" applyFill="1" applyBorder="1" applyAlignment="1" applyProtection="1">
      <alignment horizontal="left" wrapText="1"/>
      <protection locked="0"/>
    </xf>
    <xf numFmtId="0" fontId="10" fillId="13" borderId="39" xfId="0" applyFont="1" applyFill="1" applyBorder="1" applyAlignment="1" applyProtection="1">
      <alignment horizontal="left"/>
      <protection locked="0"/>
    </xf>
    <xf numFmtId="0" fontId="10" fillId="13" borderId="18" xfId="0" applyFont="1" applyFill="1" applyBorder="1" applyAlignment="1" applyProtection="1">
      <alignment horizontal="left" vertical="top" wrapText="1"/>
      <protection locked="0"/>
    </xf>
    <xf numFmtId="0" fontId="10" fillId="13" borderId="23" xfId="0" applyFont="1" applyFill="1" applyBorder="1" applyAlignment="1" applyProtection="1">
      <alignment horizontal="left" vertical="top" wrapText="1"/>
      <protection locked="0"/>
    </xf>
    <xf numFmtId="0" fontId="10" fillId="13" borderId="10" xfId="0" applyFont="1" applyFill="1" applyBorder="1" applyAlignment="1" applyProtection="1">
      <alignment horizontal="left" vertical="top" wrapText="1"/>
      <protection locked="0"/>
    </xf>
    <xf numFmtId="0" fontId="10" fillId="13" borderId="16" xfId="0" applyFont="1" applyFill="1" applyBorder="1" applyAlignment="1" applyProtection="1">
      <alignment horizontal="left" vertical="top" wrapText="1"/>
      <protection locked="0"/>
    </xf>
    <xf numFmtId="0" fontId="10" fillId="13" borderId="19" xfId="0" applyFont="1" applyFill="1" applyBorder="1" applyAlignment="1" applyProtection="1">
      <alignment horizontal="left" vertical="top" wrapText="1"/>
      <protection locked="0"/>
    </xf>
    <xf numFmtId="0" fontId="10" fillId="13" borderId="20"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36" xfId="0" applyFont="1" applyFill="1" applyBorder="1" applyAlignment="1" applyProtection="1">
      <alignment horizontal="left" vertical="top" wrapText="1"/>
      <protection locked="0"/>
    </xf>
    <xf numFmtId="0" fontId="10" fillId="4" borderId="39" xfId="0" applyFont="1" applyFill="1" applyBorder="1" applyAlignment="1" applyProtection="1">
      <alignment horizontal="left"/>
      <protection locked="0"/>
    </xf>
    <xf numFmtId="0" fontId="10" fillId="4" borderId="3" xfId="0" applyFont="1" applyFill="1" applyBorder="1" applyAlignment="1" applyProtection="1">
      <alignment horizontal="left"/>
      <protection locked="0"/>
    </xf>
    <xf numFmtId="0" fontId="10" fillId="4" borderId="39" xfId="0" applyFont="1" applyFill="1" applyBorder="1" applyAlignment="1" applyProtection="1">
      <alignment horizontal="left" vertical="top" wrapText="1"/>
      <protection locked="0"/>
    </xf>
    <xf numFmtId="0" fontId="20" fillId="13" borderId="41" xfId="0" applyFont="1" applyFill="1" applyBorder="1" applyAlignment="1" applyProtection="1">
      <alignment horizontal="left"/>
      <protection locked="0"/>
    </xf>
    <xf numFmtId="0" fontId="20" fillId="13" borderId="42" xfId="0" applyFont="1" applyFill="1" applyBorder="1" applyAlignment="1" applyProtection="1">
      <alignment horizontal="left"/>
      <protection locked="0"/>
    </xf>
    <xf numFmtId="0" fontId="22" fillId="17" borderId="18" xfId="0" applyFont="1" applyFill="1" applyBorder="1" applyAlignment="1" applyProtection="1">
      <alignment horizontal="center" vertical="center"/>
    </xf>
    <xf numFmtId="0" fontId="22" fillId="17" borderId="23" xfId="0" applyFont="1" applyFill="1" applyBorder="1" applyAlignment="1" applyProtection="1">
      <alignment horizontal="center" vertical="center"/>
    </xf>
    <xf numFmtId="0" fontId="22" fillId="17" borderId="10" xfId="0" applyFont="1" applyFill="1" applyBorder="1" applyAlignment="1" applyProtection="1">
      <alignment horizontal="center" vertical="center"/>
    </xf>
    <xf numFmtId="0" fontId="22" fillId="18" borderId="18" xfId="0" applyFont="1" applyFill="1" applyBorder="1" applyAlignment="1" applyProtection="1">
      <alignment horizontal="center" vertical="center" wrapText="1"/>
    </xf>
    <xf numFmtId="0" fontId="22" fillId="18" borderId="23" xfId="0" applyFont="1" applyFill="1" applyBorder="1" applyAlignment="1" applyProtection="1">
      <alignment horizontal="center" vertical="center" wrapText="1"/>
    </xf>
    <xf numFmtId="0" fontId="22" fillId="18" borderId="10" xfId="0" applyFont="1" applyFill="1" applyBorder="1" applyAlignment="1" applyProtection="1">
      <alignment horizontal="center" vertical="center" wrapText="1"/>
    </xf>
    <xf numFmtId="0" fontId="0" fillId="12" borderId="47" xfId="0" applyFont="1" applyFill="1" applyBorder="1" applyAlignment="1" applyProtection="1">
      <alignment horizontal="center"/>
    </xf>
    <xf numFmtId="0" fontId="0" fillId="12" borderId="22" xfId="0" applyFont="1" applyFill="1" applyBorder="1" applyAlignment="1" applyProtection="1">
      <alignment horizontal="center"/>
    </xf>
    <xf numFmtId="0" fontId="0" fillId="12" borderId="12" xfId="0" applyFont="1" applyFill="1" applyBorder="1" applyAlignment="1" applyProtection="1">
      <alignment horizontal="center"/>
    </xf>
    <xf numFmtId="0" fontId="22" fillId="2" borderId="18"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10" fillId="13" borderId="40" xfId="0" applyFont="1" applyFill="1" applyBorder="1" applyAlignment="1" applyProtection="1">
      <alignment horizontal="left"/>
      <protection locked="0"/>
    </xf>
    <xf numFmtId="0" fontId="10" fillId="13" borderId="37" xfId="0" applyFont="1" applyFill="1" applyBorder="1" applyAlignment="1" applyProtection="1">
      <alignment horizontal="left"/>
      <protection locked="0"/>
    </xf>
    <xf numFmtId="0" fontId="10" fillId="4" borderId="39" xfId="0" applyFont="1" applyFill="1" applyBorder="1" applyAlignment="1" applyProtection="1">
      <alignment wrapText="1"/>
      <protection locked="0"/>
    </xf>
    <xf numFmtId="0" fontId="10" fillId="4" borderId="3" xfId="0" applyFont="1" applyFill="1" applyBorder="1" applyAlignment="1" applyProtection="1">
      <alignment wrapText="1"/>
      <protection locked="0"/>
    </xf>
    <xf numFmtId="0" fontId="10" fillId="4" borderId="40" xfId="0" applyFont="1" applyFill="1" applyBorder="1" applyAlignment="1" applyProtection="1">
      <alignment horizontal="left" wrapText="1"/>
      <protection locked="0"/>
    </xf>
    <xf numFmtId="0" fontId="10" fillId="4" borderId="37" xfId="0" applyFont="1" applyFill="1" applyBorder="1" applyAlignment="1" applyProtection="1">
      <alignment horizontal="left" wrapText="1"/>
      <protection locked="0"/>
    </xf>
    <xf numFmtId="0" fontId="2" fillId="10" borderId="14" xfId="1" applyFont="1" applyAlignment="1" applyProtection="1">
      <alignment horizontal="center"/>
      <protection locked="0"/>
    </xf>
    <xf numFmtId="0" fontId="11" fillId="11" borderId="17" xfId="0" applyFont="1" applyFill="1" applyBorder="1" applyAlignment="1" applyProtection="1">
      <alignment horizontal="center"/>
    </xf>
    <xf numFmtId="0" fontId="11" fillId="11" borderId="0" xfId="0" applyFont="1" applyFill="1" applyBorder="1" applyAlignment="1" applyProtection="1">
      <alignment horizontal="center"/>
    </xf>
    <xf numFmtId="0" fontId="11" fillId="11" borderId="21" xfId="0" applyFont="1" applyFill="1" applyBorder="1" applyAlignment="1" applyProtection="1">
      <alignment horizontal="center"/>
    </xf>
    <xf numFmtId="0" fontId="10" fillId="13" borderId="41" xfId="0" applyFont="1" applyFill="1" applyBorder="1" applyAlignment="1" applyProtection="1">
      <alignment horizontal="left" wrapText="1"/>
      <protection locked="0"/>
    </xf>
    <xf numFmtId="0" fontId="10" fillId="13" borderId="42" xfId="0" applyFont="1" applyFill="1" applyBorder="1" applyAlignment="1" applyProtection="1">
      <alignment horizontal="left" wrapText="1"/>
      <protection locked="0"/>
    </xf>
    <xf numFmtId="0" fontId="22" fillId="16" borderId="23" xfId="0" applyFont="1" applyFill="1" applyBorder="1" applyAlignment="1" applyProtection="1">
      <alignment horizontal="center" vertical="center" wrapText="1"/>
    </xf>
    <xf numFmtId="0" fontId="22" fillId="16" borderId="10" xfId="0" applyFont="1" applyFill="1" applyBorder="1" applyAlignment="1" applyProtection="1">
      <alignment horizontal="center" vertical="center" wrapText="1"/>
    </xf>
  </cellXfs>
  <cellStyles count="3">
    <cellStyle name="Hyperlink" xfId="2" builtinId="8"/>
    <cellStyle name="Normal" xfId="0" builtinId="0"/>
    <cellStyle name="Note" xfId="1" builtinId="10"/>
  </cellStyles>
  <dxfs count="0"/>
  <tableStyles count="0" defaultTableStyle="TableStyleMedium2" defaultPivotStyle="PivotStyleLight16"/>
  <colors>
    <mruColors>
      <color rgb="FFFFFFCC"/>
      <color rgb="FFF8ED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m/r/7JRHMX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209"/>
  <sheetViews>
    <sheetView topLeftCell="A19" zoomScale="120" zoomScaleNormal="120" workbookViewId="0">
      <selection activeCell="B40" sqref="B40"/>
    </sheetView>
  </sheetViews>
  <sheetFormatPr defaultColWidth="8.85546875" defaultRowHeight="15" x14ac:dyDescent="0.25"/>
  <cols>
    <col min="2" max="2" width="172.85546875" customWidth="1"/>
  </cols>
  <sheetData>
    <row r="1" spans="1:56" ht="60.75" customHeight="1" x14ac:dyDescent="0.25">
      <c r="A1" s="13"/>
      <c r="B1" s="14" t="s">
        <v>273</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ht="36.75" customHeight="1" x14ac:dyDescent="0.25">
      <c r="A2" s="13"/>
      <c r="B2" s="19" t="s">
        <v>335</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row>
    <row r="3" spans="1:56" ht="8.25" customHeight="1" x14ac:dyDescent="0.25">
      <c r="A3" s="13"/>
      <c r="B3" s="14"/>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36.75" customHeight="1" x14ac:dyDescent="0.25">
      <c r="A4" s="13"/>
      <c r="B4" s="15" t="s">
        <v>334</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row>
    <row r="5" spans="1:56" ht="21.75" customHeight="1" x14ac:dyDescent="0.25">
      <c r="A5" s="13"/>
      <c r="B5" s="15" t="s">
        <v>284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row>
    <row r="6" spans="1:56" x14ac:dyDescent="0.25">
      <c r="A6" s="13"/>
      <c r="B6" s="15" t="s">
        <v>285</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row>
    <row r="7" spans="1:56" x14ac:dyDescent="0.25">
      <c r="A7" s="13"/>
      <c r="B7" s="18" t="s">
        <v>286</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row>
    <row r="8" spans="1:56" ht="20.25" customHeight="1" x14ac:dyDescent="0.25">
      <c r="A8" s="13"/>
      <c r="B8" s="18" t="s">
        <v>338</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row>
    <row r="9" spans="1:56" x14ac:dyDescent="0.25">
      <c r="A9" s="13"/>
      <c r="B9" s="18"/>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row>
    <row r="10" spans="1:56" x14ac:dyDescent="0.25">
      <c r="A10" s="13"/>
      <c r="B10" s="13" t="s">
        <v>341</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ht="45" x14ac:dyDescent="0.25">
      <c r="A12" s="13"/>
      <c r="B12" s="16" t="s">
        <v>336</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ht="45" x14ac:dyDescent="0.25">
      <c r="A14" s="13"/>
      <c r="B14" s="16" t="s">
        <v>314</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1:56" x14ac:dyDescent="0.2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ht="37.5" customHeight="1" x14ac:dyDescent="0.25">
      <c r="A16" s="13"/>
      <c r="B16" s="20" t="s">
        <v>283</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ht="14.25" customHeight="1" x14ac:dyDescent="0.25">
      <c r="A17" s="13"/>
      <c r="B17" s="14" t="s">
        <v>272</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ht="6" hidden="1" customHeight="1" x14ac:dyDescent="0.25">
      <c r="A18" s="13"/>
      <c r="B18" s="1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ht="45" x14ac:dyDescent="0.25">
      <c r="A19" s="13"/>
      <c r="B19" s="19" t="s">
        <v>339</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row>
    <row r="21" spans="1:56" ht="30" customHeight="1" x14ac:dyDescent="0.25">
      <c r="A21" s="13"/>
      <c r="B21" s="16" t="s">
        <v>312</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1:56"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row>
    <row r="23" spans="1:56" ht="45.75" customHeight="1" x14ac:dyDescent="0.25">
      <c r="A23" s="13"/>
      <c r="B23" s="16" t="s">
        <v>337</v>
      </c>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row>
    <row r="24" spans="1:56"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row>
    <row r="25" spans="1:56" x14ac:dyDescent="0.25">
      <c r="A25" s="13"/>
      <c r="B25" s="20" t="s">
        <v>332</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row>
    <row r="26" spans="1:56"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row>
    <row r="27" spans="1:56" x14ac:dyDescent="0.25">
      <c r="A27" s="13"/>
      <c r="B27" s="14" t="s">
        <v>320</v>
      </c>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row>
    <row r="28" spans="1:56" ht="19.5" customHeight="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row>
    <row r="29" spans="1:56" ht="30" x14ac:dyDescent="0.25">
      <c r="A29" s="13"/>
      <c r="B29" s="19" t="s">
        <v>326</v>
      </c>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row>
    <row r="30" spans="1:56"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row>
    <row r="31" spans="1:56" x14ac:dyDescent="0.25">
      <c r="A31" s="13"/>
      <c r="B31" s="13" t="s">
        <v>349</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6" ht="21.75" customHeight="1" x14ac:dyDescent="0.25">
      <c r="A32" s="106"/>
      <c r="B32" s="106" t="s">
        <v>333</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row>
    <row r="33" spans="1:56"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row>
    <row r="35" spans="1:56"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row>
    <row r="36" spans="1:56"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row>
    <row r="37" spans="1:56"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row>
    <row r="38" spans="1:56"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row>
    <row r="39" spans="1:56"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row>
    <row r="40" spans="1:56"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row>
    <row r="41" spans="1:56"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1:56"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row>
    <row r="43" spans="1:56"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row>
    <row r="44" spans="1:56"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row>
    <row r="45" spans="1:56"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row>
    <row r="46" spans="1:56"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row>
    <row r="47" spans="1:56"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row>
    <row r="48" spans="1:56"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row>
    <row r="49" spans="1:56"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row>
    <row r="50" spans="1:56"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row>
    <row r="51" spans="1:56"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row>
    <row r="52" spans="1:56"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row>
    <row r="53" spans="1:56"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row>
    <row r="54" spans="1:56"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row>
    <row r="55" spans="1:56"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row>
    <row r="56" spans="1:56"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row>
    <row r="57" spans="1:56"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row>
    <row r="58" spans="1:56"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row>
    <row r="59" spans="1:56"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row>
    <row r="60" spans="1:56"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row>
    <row r="61" spans="1:56"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row>
    <row r="63" spans="1:56"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1:56"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row>
    <row r="66" spans="1:56"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row>
    <row r="67" spans="1:56"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row>
    <row r="68" spans="1:56"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row>
    <row r="69" spans="1:56"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row>
    <row r="70" spans="1:56"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row>
    <row r="71" spans="1:56"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row>
    <row r="72" spans="1:56"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row>
    <row r="73" spans="1:56"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row>
    <row r="74" spans="1:56"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row>
    <row r="75" spans="1:56"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row>
    <row r="76" spans="1:56"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row>
    <row r="77" spans="1:56"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row>
    <row r="79" spans="1:56"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1:56"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row>
    <row r="81" spans="1:56"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row>
    <row r="82" spans="1:56"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row>
    <row r="83" spans="1:56"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row>
    <row r="84" spans="1:56"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row>
    <row r="85" spans="1:56"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row>
    <row r="86" spans="1:56"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row>
    <row r="87" spans="1:56"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row>
    <row r="88" spans="1:56"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row>
    <row r="89" spans="1:56"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row>
    <row r="90" spans="1:56"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row>
    <row r="91" spans="1:56"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row>
    <row r="92" spans="1:56"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row>
    <row r="93" spans="1:56"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row>
    <row r="94" spans="1:56"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row>
    <row r="95" spans="1:56"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row>
    <row r="96" spans="1:56"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row>
    <row r="97" spans="1:56"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row>
    <row r="98" spans="1:56"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row>
    <row r="99" spans="1:56"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row>
    <row r="100" spans="1:56"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row>
    <row r="101" spans="1:56"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row>
    <row r="102" spans="1:56"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row>
    <row r="103" spans="1:56"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row>
    <row r="104" spans="1:56"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row>
    <row r="105" spans="1:56"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row>
    <row r="106" spans="1:56"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row>
    <row r="107" spans="1:56"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row>
    <row r="108" spans="1:56"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row>
    <row r="110" spans="1:56"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row>
    <row r="111" spans="1:56"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row>
    <row r="112" spans="1:56"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row>
    <row r="113" spans="1:56"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row>
    <row r="114" spans="1:56"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row>
    <row r="116" spans="1:56"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row>
    <row r="117" spans="1:56"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row>
    <row r="118" spans="1:56"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row>
    <row r="119" spans="1:56"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row>
    <row r="120" spans="1:56"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row>
    <row r="121" spans="1:56"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row>
    <row r="123" spans="1:56"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row>
    <row r="124" spans="1:56"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row>
    <row r="125" spans="1:56"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row>
    <row r="126" spans="1:56"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row>
    <row r="127" spans="1:56"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row>
    <row r="128" spans="1:56"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row>
    <row r="129" spans="1:56"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row>
    <row r="130" spans="1:56"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row>
    <row r="131" spans="1:56"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row>
    <row r="132" spans="1:56"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row>
    <row r="133" spans="1:56"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row>
    <row r="134" spans="1:56"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row>
    <row r="135" spans="1:56"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row>
    <row r="136" spans="1:56"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row>
    <row r="137" spans="1:56"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row>
    <row r="138" spans="1:56"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row>
    <row r="139" spans="1:56"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row>
    <row r="140" spans="1:56"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row>
    <row r="141" spans="1:56"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row>
    <row r="142" spans="1:56"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row>
    <row r="143" spans="1:56"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row>
    <row r="144" spans="1:56"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row>
    <row r="145" spans="1:56"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row>
    <row r="146" spans="1:56"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row>
    <row r="147" spans="1:56"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row>
    <row r="148" spans="1:56"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row>
    <row r="149" spans="1:56"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row>
    <row r="150" spans="1:56"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row>
    <row r="151" spans="1:56"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row>
    <row r="152" spans="1:56"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row>
    <row r="153" spans="1:56"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row>
    <row r="154" spans="1:56"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row>
    <row r="155" spans="1:56"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row>
    <row r="156" spans="1:56"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row>
    <row r="157" spans="1:56"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row>
    <row r="158" spans="1:56"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row>
    <row r="159" spans="1:56"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row>
    <row r="160" spans="1:56"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row>
    <row r="161" spans="1:56"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row>
    <row r="162" spans="1:56"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row>
    <row r="163" spans="1:56"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row>
    <row r="164" spans="1:56"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row>
    <row r="165" spans="1:56"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row>
    <row r="166" spans="1:56"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row>
    <row r="167" spans="1:56"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row>
    <row r="168" spans="1:56"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row>
    <row r="169" spans="1:56"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row>
    <row r="170" spans="1:56"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row>
    <row r="171" spans="1:56"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row>
    <row r="172" spans="1:56"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row>
    <row r="173" spans="1:56"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row>
    <row r="174" spans="1:56"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row>
    <row r="175" spans="1:56"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row>
    <row r="176" spans="1:56"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row>
    <row r="177" spans="1:56"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row>
    <row r="178" spans="1:56"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row>
    <row r="179" spans="1:56"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row>
    <row r="180" spans="1:56"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row>
    <row r="181" spans="1:56"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row>
    <row r="182" spans="1:56"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row>
    <row r="183" spans="1:56"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row>
    <row r="184" spans="1:56"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row>
    <row r="185" spans="1:56"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row>
    <row r="186" spans="1:56"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row>
    <row r="187" spans="1:56"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row>
    <row r="188" spans="1:56"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row>
    <row r="189" spans="1:56"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row>
    <row r="190" spans="1:56"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row>
    <row r="191" spans="1:56"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row>
    <row r="192" spans="1:56"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row>
    <row r="193" spans="1:56"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row>
    <row r="194" spans="1:56"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row>
    <row r="195" spans="1:56"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row>
    <row r="196" spans="1:56"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row>
    <row r="197" spans="1:56"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row>
    <row r="198" spans="1:56"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row>
    <row r="199" spans="1:56"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row>
    <row r="200" spans="1:56"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row>
    <row r="201" spans="1:56"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row>
    <row r="202" spans="1:56"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row>
    <row r="203" spans="1:56"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row>
    <row r="204" spans="1:56"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row>
    <row r="205" spans="1:56"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row>
    <row r="206" spans="1:56"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row>
    <row r="207" spans="1:56"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row>
    <row r="208" spans="1:56"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row>
    <row r="209" spans="2:2" x14ac:dyDescent="0.25">
      <c r="B209" s="13"/>
    </row>
  </sheetData>
  <sheetProtection algorithmName="SHA-512" hashValue="DscubWjbrSG/fb6Q7YpDvihaD0zWcQegv/dAe96iV5YblMSDicMIIdlmD/bbaoE7StpYX/7rTAhw25zu4nNlXw==" saltValue="YifcCoCbkF+ZLxZz1+BxLg==" spinCount="100000" sheet="1" objects="1" scenarios="1"/>
  <hyperlinks>
    <hyperlink ref="B32" r:id="rId1" xr:uid="{7C3CD700-5300-4D2A-BE4B-0E670B72298E}"/>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44"/>
  <sheetViews>
    <sheetView tabSelected="1" zoomScale="70" zoomScaleNormal="70" workbookViewId="0">
      <pane ySplit="8" topLeftCell="A9" activePane="bottomLeft" state="frozen"/>
      <selection pane="bottomLeft" activeCell="P39" sqref="P39"/>
    </sheetView>
  </sheetViews>
  <sheetFormatPr defaultColWidth="8.85546875" defaultRowHeight="15" x14ac:dyDescent="0.25"/>
  <cols>
    <col min="1" max="1" width="37.140625" style="46" customWidth="1"/>
    <col min="2" max="2" width="19.140625" style="22" customWidth="1"/>
    <col min="3" max="4" width="14.42578125" style="22" customWidth="1"/>
    <col min="5" max="5" width="15.5703125" style="22" customWidth="1"/>
    <col min="6" max="6" width="6.140625" style="22" customWidth="1"/>
    <col min="7" max="7" width="15" style="22" customWidth="1"/>
    <col min="8" max="8" width="14.140625" style="22" customWidth="1"/>
    <col min="9" max="9" width="14.5703125" style="22" customWidth="1"/>
    <col min="10" max="10" width="5.5703125" style="22" customWidth="1"/>
    <col min="11" max="11" width="7.5703125" style="22" customWidth="1"/>
    <col min="12" max="12" width="7.140625" style="22" customWidth="1"/>
    <col min="13" max="13" width="10.85546875" style="21" customWidth="1"/>
    <col min="14" max="14" width="72.42578125" style="21" customWidth="1"/>
    <col min="15" max="15" width="8.42578125" style="41" customWidth="1"/>
    <col min="16" max="16" width="70.85546875" style="21" customWidth="1"/>
    <col min="17" max="59" width="8.85546875" style="21"/>
    <col min="60" max="16384" width="8.85546875" style="22"/>
  </cols>
  <sheetData>
    <row r="1" spans="1:59" ht="20.25" customHeight="1" thickBot="1" x14ac:dyDescent="0.3">
      <c r="A1" s="170" t="s">
        <v>309</v>
      </c>
      <c r="B1" s="179" t="s">
        <v>42</v>
      </c>
      <c r="C1" s="180"/>
      <c r="D1" s="180"/>
      <c r="E1" s="180"/>
      <c r="F1" s="180"/>
      <c r="G1" s="180"/>
      <c r="H1" s="180"/>
      <c r="I1" s="180"/>
      <c r="J1" s="180"/>
      <c r="K1" s="180"/>
      <c r="L1" s="181"/>
      <c r="M1" s="172" t="s">
        <v>305</v>
      </c>
      <c r="N1" s="193" t="s">
        <v>346</v>
      </c>
    </row>
    <row r="2" spans="1:59" ht="15" customHeight="1" x14ac:dyDescent="0.25">
      <c r="A2" s="171"/>
      <c r="B2" s="191" t="s">
        <v>39</v>
      </c>
      <c r="C2" s="182" t="s">
        <v>0</v>
      </c>
      <c r="D2" s="182"/>
      <c r="E2" s="182"/>
      <c r="F2" s="183"/>
      <c r="G2" s="184" t="s">
        <v>1</v>
      </c>
      <c r="H2" s="185"/>
      <c r="I2" s="185"/>
      <c r="J2" s="186"/>
      <c r="K2" s="187" t="s">
        <v>313</v>
      </c>
      <c r="L2" s="177" t="s">
        <v>348</v>
      </c>
      <c r="M2" s="173"/>
      <c r="N2" s="194"/>
    </row>
    <row r="3" spans="1:59" ht="15" customHeight="1" x14ac:dyDescent="0.25">
      <c r="A3" s="171"/>
      <c r="B3" s="192"/>
      <c r="C3" s="47" t="s">
        <v>2</v>
      </c>
      <c r="D3" s="48" t="s">
        <v>3</v>
      </c>
      <c r="E3" s="48" t="s">
        <v>4</v>
      </c>
      <c r="F3" s="189" t="s">
        <v>38</v>
      </c>
      <c r="G3" s="49" t="s">
        <v>5</v>
      </c>
      <c r="H3" s="50" t="s">
        <v>6</v>
      </c>
      <c r="I3" s="50" t="s">
        <v>7</v>
      </c>
      <c r="J3" s="189" t="s">
        <v>38</v>
      </c>
      <c r="K3" s="187"/>
      <c r="L3" s="178"/>
      <c r="M3" s="173"/>
      <c r="N3" s="194"/>
      <c r="P3" s="174" t="s">
        <v>347</v>
      </c>
    </row>
    <row r="4" spans="1:59" ht="15" customHeight="1" x14ac:dyDescent="0.25">
      <c r="A4" s="171"/>
      <c r="B4" s="51" t="s">
        <v>35</v>
      </c>
      <c r="C4" s="52" t="s">
        <v>30</v>
      </c>
      <c r="D4" s="53" t="s">
        <v>30</v>
      </c>
      <c r="E4" s="53" t="s">
        <v>30</v>
      </c>
      <c r="F4" s="190"/>
      <c r="G4" s="54" t="s">
        <v>35</v>
      </c>
      <c r="H4" s="53" t="s">
        <v>35</v>
      </c>
      <c r="I4" s="53" t="s">
        <v>35</v>
      </c>
      <c r="J4" s="190"/>
      <c r="K4" s="187"/>
      <c r="L4" s="178"/>
      <c r="M4" s="173"/>
      <c r="N4" s="194"/>
      <c r="P4" s="175"/>
    </row>
    <row r="5" spans="1:59" ht="15" customHeight="1" x14ac:dyDescent="0.25">
      <c r="A5" s="171"/>
      <c r="B5" s="51" t="s">
        <v>40</v>
      </c>
      <c r="C5" s="52" t="s">
        <v>31</v>
      </c>
      <c r="D5" s="53" t="s">
        <v>31</v>
      </c>
      <c r="E5" s="53" t="s">
        <v>31</v>
      </c>
      <c r="F5" s="190"/>
      <c r="G5" s="54" t="s">
        <v>31</v>
      </c>
      <c r="H5" s="53" t="s">
        <v>31</v>
      </c>
      <c r="I5" s="53" t="s">
        <v>31</v>
      </c>
      <c r="J5" s="190"/>
      <c r="K5" s="187"/>
      <c r="L5" s="178"/>
      <c r="M5" s="173"/>
      <c r="N5" s="194"/>
      <c r="P5" s="176"/>
    </row>
    <row r="6" spans="1:59" ht="15" customHeight="1" x14ac:dyDescent="0.25">
      <c r="A6" s="171"/>
      <c r="B6" s="51" t="s">
        <v>41</v>
      </c>
      <c r="C6" s="52" t="s">
        <v>32</v>
      </c>
      <c r="D6" s="53" t="s">
        <v>32</v>
      </c>
      <c r="E6" s="53" t="s">
        <v>32</v>
      </c>
      <c r="F6" s="190"/>
      <c r="G6" s="54" t="s">
        <v>32</v>
      </c>
      <c r="H6" s="53" t="s">
        <v>32</v>
      </c>
      <c r="I6" s="53" t="s">
        <v>32</v>
      </c>
      <c r="J6" s="190"/>
      <c r="K6" s="187"/>
      <c r="L6" s="178"/>
      <c r="M6" s="173"/>
      <c r="N6" s="194"/>
    </row>
    <row r="7" spans="1:59" ht="15" customHeight="1" x14ac:dyDescent="0.25">
      <c r="A7" s="171"/>
      <c r="B7" s="51" t="s">
        <v>20</v>
      </c>
      <c r="C7" s="52" t="s">
        <v>33</v>
      </c>
      <c r="D7" s="53" t="s">
        <v>33</v>
      </c>
      <c r="E7" s="53" t="s">
        <v>33</v>
      </c>
      <c r="F7" s="190"/>
      <c r="G7" s="54" t="s">
        <v>36</v>
      </c>
      <c r="H7" s="53" t="s">
        <v>36</v>
      </c>
      <c r="I7" s="53" t="s">
        <v>36</v>
      </c>
      <c r="J7" s="190"/>
      <c r="K7" s="187"/>
      <c r="L7" s="178"/>
      <c r="M7" s="173"/>
      <c r="N7" s="194"/>
    </row>
    <row r="8" spans="1:59" ht="15" customHeight="1" x14ac:dyDescent="0.25">
      <c r="A8" s="55" t="s">
        <v>310</v>
      </c>
      <c r="B8" s="51" t="s">
        <v>19</v>
      </c>
      <c r="C8" s="52" t="s">
        <v>34</v>
      </c>
      <c r="D8" s="52" t="s">
        <v>34</v>
      </c>
      <c r="E8" s="53" t="s">
        <v>34</v>
      </c>
      <c r="F8" s="190"/>
      <c r="G8" s="54" t="s">
        <v>37</v>
      </c>
      <c r="H8" s="53" t="s">
        <v>37</v>
      </c>
      <c r="I8" s="52" t="s">
        <v>37</v>
      </c>
      <c r="J8" s="190"/>
      <c r="K8" s="188"/>
      <c r="L8" s="178"/>
      <c r="M8" s="173"/>
      <c r="N8" s="194"/>
    </row>
    <row r="9" spans="1:59" ht="16.5" customHeight="1" thickBot="1" x14ac:dyDescent="0.35">
      <c r="A9" s="56"/>
      <c r="B9" s="57"/>
      <c r="C9" s="58"/>
      <c r="D9" s="59"/>
      <c r="E9" s="59"/>
      <c r="F9" s="60"/>
      <c r="G9" s="61"/>
      <c r="H9" s="59"/>
      <c r="I9" s="59"/>
      <c r="J9" s="62"/>
      <c r="K9" s="63"/>
      <c r="L9" s="64"/>
      <c r="M9" s="65"/>
      <c r="N9" s="141"/>
    </row>
    <row r="10" spans="1:59" s="24" customFormat="1" ht="15.75" customHeight="1" x14ac:dyDescent="0.3">
      <c r="A10" s="66" t="s">
        <v>12</v>
      </c>
      <c r="B10" s="144"/>
      <c r="C10" s="145"/>
      <c r="D10" s="146"/>
      <c r="E10" s="146"/>
      <c r="F10" s="45" t="str">
        <f>IF(E10&lt;&gt;"", SUM(C10+D10+E10),"")</f>
        <v/>
      </c>
      <c r="G10" s="147"/>
      <c r="H10" s="146"/>
      <c r="I10" s="146"/>
      <c r="J10" s="45" t="str">
        <f>IF(I10&lt;&gt;"",SUM(G10+H10+I10),"")</f>
        <v/>
      </c>
      <c r="K10" s="148" t="str">
        <f>IF(J10&lt;&gt;"", MAX(0,F10-J10),"")</f>
        <v/>
      </c>
      <c r="L10" s="149" t="str">
        <f t="shared" ref="L10:L44" si="0">IF(K10&lt;&gt;"", (K10*B10), "")</f>
        <v/>
      </c>
      <c r="M10" s="150" t="str">
        <f t="shared" ref="M10:M44" si="1">IF(L10&lt;&gt;"", RANK(L10,$L$10:$L$44),"")</f>
        <v/>
      </c>
      <c r="N10" s="151"/>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59" s="25" customFormat="1" ht="15.75" customHeight="1" x14ac:dyDescent="0.3">
      <c r="A11" s="67" t="s">
        <v>14</v>
      </c>
      <c r="B11" s="152"/>
      <c r="C11" s="153"/>
      <c r="D11" s="139"/>
      <c r="E11" s="154"/>
      <c r="F11" s="155" t="str">
        <f t="shared" ref="F11:F44" si="2">IF(E11&lt;&gt;"", SUM(C11+D11+E11),"")</f>
        <v/>
      </c>
      <c r="G11" s="156"/>
      <c r="H11" s="157"/>
      <c r="I11" s="154"/>
      <c r="J11" s="155" t="str">
        <f t="shared" ref="J11:J44" si="3">IF(I11&lt;&gt;"",SUM(G11+H11+I11),"")</f>
        <v/>
      </c>
      <c r="K11" s="158" t="str">
        <f>IF(J11&lt;&gt;"", MAX(0,F11-J11),"")</f>
        <v/>
      </c>
      <c r="L11" s="159" t="str">
        <f t="shared" si="0"/>
        <v/>
      </c>
      <c r="M11" s="160" t="str">
        <f t="shared" si="1"/>
        <v/>
      </c>
      <c r="N11" s="161"/>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59" s="24" customFormat="1" ht="15.75" customHeight="1" x14ac:dyDescent="0.3">
      <c r="A12" s="68" t="s">
        <v>21</v>
      </c>
      <c r="B12" s="42"/>
      <c r="C12" s="162"/>
      <c r="D12" s="43"/>
      <c r="E12" s="43"/>
      <c r="F12" s="45" t="str">
        <f t="shared" si="2"/>
        <v/>
      </c>
      <c r="G12" s="44"/>
      <c r="H12" s="43"/>
      <c r="I12" s="43"/>
      <c r="J12" s="45" t="str">
        <f t="shared" si="3"/>
        <v/>
      </c>
      <c r="K12" s="148" t="str">
        <f t="shared" ref="K12:K44" si="4">IF(J12&lt;&gt;"", MAX(0,F12-J12),"")</f>
        <v/>
      </c>
      <c r="L12" s="149" t="str">
        <f t="shared" si="0"/>
        <v/>
      </c>
      <c r="M12" s="163" t="str">
        <f t="shared" si="1"/>
        <v/>
      </c>
      <c r="N12" s="164"/>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row>
    <row r="13" spans="1:59" s="25" customFormat="1" ht="15.75" customHeight="1" x14ac:dyDescent="0.3">
      <c r="A13" s="69" t="s">
        <v>25</v>
      </c>
      <c r="B13" s="165"/>
      <c r="C13" s="153"/>
      <c r="D13" s="139"/>
      <c r="E13" s="139"/>
      <c r="F13" s="140" t="str">
        <f t="shared" si="2"/>
        <v/>
      </c>
      <c r="G13" s="166"/>
      <c r="H13" s="139"/>
      <c r="I13" s="139"/>
      <c r="J13" s="140" t="str">
        <f t="shared" si="3"/>
        <v/>
      </c>
      <c r="K13" s="158" t="str">
        <f t="shared" si="4"/>
        <v/>
      </c>
      <c r="L13" s="167" t="str">
        <f t="shared" si="0"/>
        <v/>
      </c>
      <c r="M13" s="168" t="str">
        <f t="shared" si="1"/>
        <v/>
      </c>
      <c r="N13" s="169"/>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59" s="25" customFormat="1" ht="15.75" customHeight="1" x14ac:dyDescent="0.3">
      <c r="A14" s="68" t="s">
        <v>315</v>
      </c>
      <c r="B14" s="42"/>
      <c r="C14" s="162"/>
      <c r="D14" s="43"/>
      <c r="E14" s="43"/>
      <c r="F14" s="45" t="str">
        <f t="shared" si="2"/>
        <v/>
      </c>
      <c r="G14" s="44"/>
      <c r="H14" s="43"/>
      <c r="I14" s="43"/>
      <c r="J14" s="45" t="str">
        <f t="shared" si="3"/>
        <v/>
      </c>
      <c r="K14" s="148" t="str">
        <f t="shared" ref="K14" si="5">IF(J14&lt;&gt;"", MAX(0,F14-J14),"")</f>
        <v/>
      </c>
      <c r="L14" s="149" t="str">
        <f t="shared" ref="L14" si="6">IF(K14&lt;&gt;"", (K14*B14), "")</f>
        <v/>
      </c>
      <c r="M14" s="163" t="str">
        <f t="shared" si="1"/>
        <v/>
      </c>
      <c r="N14" s="164"/>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s="24" customFormat="1" ht="15.75" customHeight="1" x14ac:dyDescent="0.3">
      <c r="A15" s="69" t="s">
        <v>26</v>
      </c>
      <c r="B15" s="165"/>
      <c r="C15" s="153"/>
      <c r="D15" s="139"/>
      <c r="E15" s="139"/>
      <c r="F15" s="140" t="str">
        <f t="shared" si="2"/>
        <v/>
      </c>
      <c r="G15" s="166"/>
      <c r="H15" s="139"/>
      <c r="I15" s="139"/>
      <c r="J15" s="140" t="str">
        <f t="shared" si="3"/>
        <v/>
      </c>
      <c r="K15" s="158" t="str">
        <f t="shared" si="4"/>
        <v/>
      </c>
      <c r="L15" s="167" t="str">
        <f t="shared" si="0"/>
        <v/>
      </c>
      <c r="M15" s="168" t="str">
        <f t="shared" si="1"/>
        <v/>
      </c>
      <c r="N15" s="169"/>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row>
    <row r="16" spans="1:59" s="25" customFormat="1" ht="15.75" customHeight="1" x14ac:dyDescent="0.3">
      <c r="A16" s="68" t="s">
        <v>84</v>
      </c>
      <c r="B16" s="42"/>
      <c r="C16" s="162"/>
      <c r="D16" s="43"/>
      <c r="E16" s="43"/>
      <c r="F16" s="45" t="str">
        <f t="shared" si="2"/>
        <v/>
      </c>
      <c r="G16" s="44"/>
      <c r="H16" s="43"/>
      <c r="I16" s="43"/>
      <c r="J16" s="45" t="str">
        <f t="shared" si="3"/>
        <v/>
      </c>
      <c r="K16" s="148" t="str">
        <f t="shared" si="4"/>
        <v/>
      </c>
      <c r="L16" s="149" t="str">
        <f t="shared" si="0"/>
        <v/>
      </c>
      <c r="M16" s="163" t="str">
        <f t="shared" si="1"/>
        <v/>
      </c>
      <c r="N16" s="164"/>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row>
    <row r="17" spans="1:59" s="24" customFormat="1" ht="15.75" customHeight="1" x14ac:dyDescent="0.3">
      <c r="A17" s="69" t="s">
        <v>144</v>
      </c>
      <c r="B17" s="165"/>
      <c r="C17" s="153"/>
      <c r="D17" s="139"/>
      <c r="E17" s="139"/>
      <c r="F17" s="140" t="str">
        <f t="shared" si="2"/>
        <v/>
      </c>
      <c r="G17" s="166"/>
      <c r="H17" s="139"/>
      <c r="I17" s="139"/>
      <c r="J17" s="140" t="str">
        <f t="shared" si="3"/>
        <v/>
      </c>
      <c r="K17" s="158" t="str">
        <f t="shared" si="4"/>
        <v/>
      </c>
      <c r="L17" s="167" t="str">
        <f t="shared" si="0"/>
        <v/>
      </c>
      <c r="M17" s="168" t="str">
        <f t="shared" si="1"/>
        <v/>
      </c>
      <c r="N17" s="169"/>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row>
    <row r="18" spans="1:59" s="23" customFormat="1" ht="15.75" customHeight="1" x14ac:dyDescent="0.3">
      <c r="A18" s="68" t="s">
        <v>60</v>
      </c>
      <c r="B18" s="42"/>
      <c r="C18" s="162"/>
      <c r="D18" s="43"/>
      <c r="E18" s="43"/>
      <c r="F18" s="45" t="str">
        <f t="shared" si="2"/>
        <v/>
      </c>
      <c r="G18" s="44"/>
      <c r="H18" s="43"/>
      <c r="I18" s="43"/>
      <c r="J18" s="45" t="str">
        <f t="shared" si="3"/>
        <v/>
      </c>
      <c r="K18" s="148" t="str">
        <f t="shared" si="4"/>
        <v/>
      </c>
      <c r="L18" s="149" t="str">
        <f t="shared" si="0"/>
        <v/>
      </c>
      <c r="M18" s="163" t="str">
        <f t="shared" si="1"/>
        <v/>
      </c>
      <c r="N18" s="164"/>
    </row>
    <row r="19" spans="1:59" s="24" customFormat="1" ht="15.75" customHeight="1" x14ac:dyDescent="0.3">
      <c r="A19" s="69" t="s">
        <v>15</v>
      </c>
      <c r="B19" s="165"/>
      <c r="C19" s="153"/>
      <c r="D19" s="139"/>
      <c r="E19" s="139"/>
      <c r="F19" s="140" t="str">
        <f t="shared" si="2"/>
        <v/>
      </c>
      <c r="G19" s="166"/>
      <c r="H19" s="139"/>
      <c r="I19" s="139"/>
      <c r="J19" s="140" t="str">
        <f t="shared" si="3"/>
        <v/>
      </c>
      <c r="K19" s="158" t="str">
        <f t="shared" si="4"/>
        <v/>
      </c>
      <c r="L19" s="167" t="str">
        <f t="shared" si="0"/>
        <v/>
      </c>
      <c r="M19" s="168" t="str">
        <f t="shared" si="1"/>
        <v/>
      </c>
      <c r="N19" s="169"/>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row>
    <row r="20" spans="1:59" s="23" customFormat="1" ht="15.75" customHeight="1" x14ac:dyDescent="0.3">
      <c r="A20" s="68" t="s">
        <v>22</v>
      </c>
      <c r="B20" s="42"/>
      <c r="C20" s="162"/>
      <c r="D20" s="43"/>
      <c r="E20" s="43"/>
      <c r="F20" s="45" t="str">
        <f t="shared" si="2"/>
        <v/>
      </c>
      <c r="G20" s="44"/>
      <c r="H20" s="43"/>
      <c r="I20" s="43"/>
      <c r="J20" s="45" t="str">
        <f t="shared" si="3"/>
        <v/>
      </c>
      <c r="K20" s="148" t="str">
        <f t="shared" si="4"/>
        <v/>
      </c>
      <c r="L20" s="149" t="str">
        <f t="shared" si="0"/>
        <v/>
      </c>
      <c r="M20" s="163" t="str">
        <f t="shared" si="1"/>
        <v/>
      </c>
      <c r="N20" s="164"/>
    </row>
    <row r="21" spans="1:59" s="24" customFormat="1" ht="15.75" customHeight="1" x14ac:dyDescent="0.3">
      <c r="A21" s="69" t="s">
        <v>8</v>
      </c>
      <c r="B21" s="165"/>
      <c r="C21" s="153"/>
      <c r="D21" s="139"/>
      <c r="E21" s="139"/>
      <c r="F21" s="140" t="str">
        <f t="shared" si="2"/>
        <v/>
      </c>
      <c r="G21" s="166"/>
      <c r="H21" s="139"/>
      <c r="I21" s="139"/>
      <c r="J21" s="140" t="str">
        <f t="shared" si="3"/>
        <v/>
      </c>
      <c r="K21" s="158" t="str">
        <f t="shared" si="4"/>
        <v/>
      </c>
      <c r="L21" s="167" t="str">
        <f t="shared" si="0"/>
        <v/>
      </c>
      <c r="M21" s="168" t="str">
        <f t="shared" si="1"/>
        <v/>
      </c>
      <c r="N21" s="169"/>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row>
    <row r="22" spans="1:59" s="24" customFormat="1" ht="15.75" customHeight="1" x14ac:dyDescent="0.3">
      <c r="A22" s="68" t="s">
        <v>318</v>
      </c>
      <c r="B22" s="42"/>
      <c r="C22" s="162"/>
      <c r="D22" s="43"/>
      <c r="E22" s="43"/>
      <c r="F22" s="45" t="str">
        <f t="shared" si="2"/>
        <v/>
      </c>
      <c r="G22" s="44"/>
      <c r="H22" s="43"/>
      <c r="I22" s="43"/>
      <c r="J22" s="45" t="str">
        <f t="shared" si="3"/>
        <v/>
      </c>
      <c r="K22" s="148" t="str">
        <f t="shared" ref="K22" si="7">IF(J22&lt;&gt;"", MAX(0,F22-J22),"")</f>
        <v/>
      </c>
      <c r="L22" s="149" t="str">
        <f t="shared" ref="L22" si="8">IF(K22&lt;&gt;"", (K22*B22), "")</f>
        <v/>
      </c>
      <c r="M22" s="163" t="str">
        <f t="shared" si="1"/>
        <v/>
      </c>
      <c r="N22" s="164"/>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row>
    <row r="23" spans="1:59" s="23" customFormat="1" ht="15.75" customHeight="1" x14ac:dyDescent="0.3">
      <c r="A23" s="69" t="s">
        <v>302</v>
      </c>
      <c r="B23" s="165"/>
      <c r="C23" s="153"/>
      <c r="D23" s="139"/>
      <c r="E23" s="139"/>
      <c r="F23" s="140" t="str">
        <f t="shared" si="2"/>
        <v/>
      </c>
      <c r="G23" s="166"/>
      <c r="H23" s="139"/>
      <c r="I23" s="139"/>
      <c r="J23" s="140" t="str">
        <f t="shared" si="3"/>
        <v/>
      </c>
      <c r="K23" s="158" t="str">
        <f t="shared" si="4"/>
        <v/>
      </c>
      <c r="L23" s="167" t="str">
        <f t="shared" si="0"/>
        <v/>
      </c>
      <c r="M23" s="168" t="str">
        <f t="shared" si="1"/>
        <v/>
      </c>
      <c r="N23" s="169"/>
    </row>
    <row r="24" spans="1:59" s="24" customFormat="1" ht="15.75" customHeight="1" x14ac:dyDescent="0.3">
      <c r="A24" s="68" t="s">
        <v>66</v>
      </c>
      <c r="B24" s="42"/>
      <c r="C24" s="162"/>
      <c r="D24" s="43"/>
      <c r="E24" s="43"/>
      <c r="F24" s="45" t="str">
        <f t="shared" si="2"/>
        <v/>
      </c>
      <c r="G24" s="44"/>
      <c r="H24" s="43"/>
      <c r="I24" s="43"/>
      <c r="J24" s="45" t="str">
        <f t="shared" si="3"/>
        <v/>
      </c>
      <c r="K24" s="148" t="str">
        <f t="shared" si="4"/>
        <v/>
      </c>
      <c r="L24" s="149" t="str">
        <f t="shared" si="0"/>
        <v/>
      </c>
      <c r="M24" s="163" t="str">
        <f t="shared" si="1"/>
        <v/>
      </c>
      <c r="N24" s="164"/>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row>
    <row r="25" spans="1:59" s="23" customFormat="1" ht="15.75" customHeight="1" x14ac:dyDescent="0.3">
      <c r="A25" s="69" t="s">
        <v>16</v>
      </c>
      <c r="B25" s="165"/>
      <c r="C25" s="153"/>
      <c r="D25" s="139"/>
      <c r="E25" s="139"/>
      <c r="F25" s="140" t="str">
        <f t="shared" si="2"/>
        <v/>
      </c>
      <c r="G25" s="166"/>
      <c r="H25" s="139"/>
      <c r="I25" s="139"/>
      <c r="J25" s="140" t="str">
        <f t="shared" si="3"/>
        <v/>
      </c>
      <c r="K25" s="158" t="str">
        <f t="shared" si="4"/>
        <v/>
      </c>
      <c r="L25" s="167" t="str">
        <f t="shared" si="0"/>
        <v/>
      </c>
      <c r="M25" s="168" t="str">
        <f t="shared" si="1"/>
        <v/>
      </c>
      <c r="N25" s="169"/>
    </row>
    <row r="26" spans="1:59" s="24" customFormat="1" ht="15.75" customHeight="1" x14ac:dyDescent="0.3">
      <c r="A26" s="68" t="s">
        <v>9</v>
      </c>
      <c r="B26" s="42"/>
      <c r="C26" s="162"/>
      <c r="D26" s="43"/>
      <c r="E26" s="43"/>
      <c r="F26" s="45" t="str">
        <f t="shared" si="2"/>
        <v/>
      </c>
      <c r="G26" s="44"/>
      <c r="H26" s="43"/>
      <c r="I26" s="43"/>
      <c r="J26" s="45" t="str">
        <f t="shared" si="3"/>
        <v/>
      </c>
      <c r="K26" s="148" t="str">
        <f t="shared" si="4"/>
        <v/>
      </c>
      <c r="L26" s="149" t="str">
        <f t="shared" si="0"/>
        <v/>
      </c>
      <c r="M26" s="163" t="str">
        <f t="shared" si="1"/>
        <v/>
      </c>
      <c r="N26" s="164"/>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row>
    <row r="27" spans="1:59" s="23" customFormat="1" ht="15.75" customHeight="1" x14ac:dyDescent="0.3">
      <c r="A27" s="69" t="s">
        <v>18</v>
      </c>
      <c r="B27" s="165"/>
      <c r="C27" s="153"/>
      <c r="D27" s="139"/>
      <c r="E27" s="139"/>
      <c r="F27" s="140" t="str">
        <f t="shared" si="2"/>
        <v/>
      </c>
      <c r="G27" s="166"/>
      <c r="H27" s="139"/>
      <c r="I27" s="139"/>
      <c r="J27" s="140" t="str">
        <f t="shared" si="3"/>
        <v/>
      </c>
      <c r="K27" s="158" t="str">
        <f t="shared" si="4"/>
        <v/>
      </c>
      <c r="L27" s="167" t="str">
        <f t="shared" si="0"/>
        <v/>
      </c>
      <c r="M27" s="168" t="str">
        <f t="shared" si="1"/>
        <v/>
      </c>
      <c r="N27" s="169"/>
    </row>
    <row r="28" spans="1:59" s="23" customFormat="1" ht="15.75" customHeight="1" x14ac:dyDescent="0.3">
      <c r="A28" s="68" t="s">
        <v>316</v>
      </c>
      <c r="B28" s="42"/>
      <c r="C28" s="162"/>
      <c r="D28" s="43"/>
      <c r="E28" s="43"/>
      <c r="F28" s="45" t="str">
        <f t="shared" si="2"/>
        <v/>
      </c>
      <c r="G28" s="44"/>
      <c r="H28" s="43"/>
      <c r="I28" s="43"/>
      <c r="J28" s="45" t="str">
        <f t="shared" si="3"/>
        <v/>
      </c>
      <c r="K28" s="148" t="str">
        <f t="shared" ref="K28" si="9">IF(J28&lt;&gt;"", MAX(0,F28-J28),"")</f>
        <v/>
      </c>
      <c r="L28" s="149" t="str">
        <f t="shared" ref="L28" si="10">IF(K28&lt;&gt;"", (K28*B28), "")</f>
        <v/>
      </c>
      <c r="M28" s="163" t="str">
        <f t="shared" si="1"/>
        <v/>
      </c>
      <c r="N28" s="164"/>
    </row>
    <row r="29" spans="1:59" s="24" customFormat="1" ht="15.75" customHeight="1" x14ac:dyDescent="0.3">
      <c r="A29" s="69" t="s">
        <v>17</v>
      </c>
      <c r="B29" s="165"/>
      <c r="C29" s="153"/>
      <c r="D29" s="139"/>
      <c r="E29" s="139"/>
      <c r="F29" s="140" t="str">
        <f t="shared" si="2"/>
        <v/>
      </c>
      <c r="G29" s="166"/>
      <c r="H29" s="139"/>
      <c r="I29" s="139"/>
      <c r="J29" s="140" t="str">
        <f t="shared" si="3"/>
        <v/>
      </c>
      <c r="K29" s="158" t="str">
        <f t="shared" si="4"/>
        <v/>
      </c>
      <c r="L29" s="167" t="str">
        <f t="shared" si="0"/>
        <v/>
      </c>
      <c r="M29" s="168" t="str">
        <f t="shared" si="1"/>
        <v/>
      </c>
      <c r="N29" s="169"/>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s="23" customFormat="1" ht="15.75" customHeight="1" x14ac:dyDescent="0.3">
      <c r="A30" s="68" t="s">
        <v>73</v>
      </c>
      <c r="B30" s="42"/>
      <c r="C30" s="162"/>
      <c r="D30" s="43"/>
      <c r="E30" s="43"/>
      <c r="F30" s="45" t="str">
        <f t="shared" si="2"/>
        <v/>
      </c>
      <c r="G30" s="44"/>
      <c r="H30" s="43"/>
      <c r="I30" s="43"/>
      <c r="J30" s="45" t="str">
        <f t="shared" si="3"/>
        <v/>
      </c>
      <c r="K30" s="148" t="str">
        <f t="shared" si="4"/>
        <v/>
      </c>
      <c r="L30" s="149" t="str">
        <f t="shared" si="0"/>
        <v/>
      </c>
      <c r="M30" s="163" t="str">
        <f t="shared" si="1"/>
        <v/>
      </c>
      <c r="N30" s="164"/>
    </row>
    <row r="31" spans="1:59" s="24" customFormat="1" ht="15.75" customHeight="1" x14ac:dyDescent="0.3">
      <c r="A31" s="69" t="s">
        <v>27</v>
      </c>
      <c r="B31" s="165"/>
      <c r="C31" s="153"/>
      <c r="D31" s="139"/>
      <c r="E31" s="139"/>
      <c r="F31" s="140" t="str">
        <f t="shared" si="2"/>
        <v/>
      </c>
      <c r="G31" s="166"/>
      <c r="H31" s="139"/>
      <c r="I31" s="139"/>
      <c r="J31" s="140" t="str">
        <f t="shared" si="3"/>
        <v/>
      </c>
      <c r="K31" s="158" t="str">
        <f t="shared" si="4"/>
        <v/>
      </c>
      <c r="L31" s="167" t="str">
        <f t="shared" si="0"/>
        <v/>
      </c>
      <c r="M31" s="168" t="str">
        <f t="shared" si="1"/>
        <v/>
      </c>
      <c r="N31" s="169"/>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row>
    <row r="32" spans="1:59" s="24" customFormat="1" ht="15.75" customHeight="1" x14ac:dyDescent="0.3">
      <c r="A32" s="68" t="s">
        <v>10</v>
      </c>
      <c r="B32" s="42"/>
      <c r="C32" s="162"/>
      <c r="D32" s="43"/>
      <c r="E32" s="43"/>
      <c r="F32" s="45" t="str">
        <f t="shared" si="2"/>
        <v/>
      </c>
      <c r="G32" s="44"/>
      <c r="H32" s="43"/>
      <c r="I32" s="43"/>
      <c r="J32" s="45" t="str">
        <f t="shared" si="3"/>
        <v/>
      </c>
      <c r="K32" s="148" t="str">
        <f t="shared" si="4"/>
        <v/>
      </c>
      <c r="L32" s="149" t="str">
        <f t="shared" si="0"/>
        <v/>
      </c>
      <c r="M32" s="163" t="str">
        <f t="shared" si="1"/>
        <v/>
      </c>
      <c r="N32" s="164"/>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row>
    <row r="33" spans="1:59" s="23" customFormat="1" ht="15.75" customHeight="1" x14ac:dyDescent="0.3">
      <c r="A33" s="69" t="s">
        <v>28</v>
      </c>
      <c r="B33" s="165"/>
      <c r="C33" s="153"/>
      <c r="D33" s="139"/>
      <c r="E33" s="139"/>
      <c r="F33" s="140" t="str">
        <f t="shared" si="2"/>
        <v/>
      </c>
      <c r="G33" s="166"/>
      <c r="H33" s="139"/>
      <c r="I33" s="139"/>
      <c r="J33" s="140" t="str">
        <f t="shared" si="3"/>
        <v/>
      </c>
      <c r="K33" s="158" t="str">
        <f t="shared" si="4"/>
        <v/>
      </c>
      <c r="L33" s="167" t="str">
        <f t="shared" si="0"/>
        <v/>
      </c>
      <c r="M33" s="168" t="str">
        <f t="shared" si="1"/>
        <v/>
      </c>
      <c r="N33" s="169"/>
    </row>
    <row r="34" spans="1:59" s="24" customFormat="1" ht="15.75" customHeight="1" x14ac:dyDescent="0.3">
      <c r="A34" s="68" t="s">
        <v>13</v>
      </c>
      <c r="B34" s="42"/>
      <c r="C34" s="162"/>
      <c r="D34" s="43"/>
      <c r="E34" s="43"/>
      <c r="F34" s="45" t="str">
        <f t="shared" si="2"/>
        <v/>
      </c>
      <c r="G34" s="44"/>
      <c r="H34" s="43"/>
      <c r="I34" s="43"/>
      <c r="J34" s="45" t="str">
        <f t="shared" si="3"/>
        <v/>
      </c>
      <c r="K34" s="148" t="str">
        <f t="shared" si="4"/>
        <v/>
      </c>
      <c r="L34" s="149" t="str">
        <f t="shared" si="0"/>
        <v/>
      </c>
      <c r="M34" s="163" t="str">
        <f t="shared" si="1"/>
        <v/>
      </c>
      <c r="N34" s="164"/>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row>
    <row r="35" spans="1:59" s="23" customFormat="1" ht="15.75" customHeight="1" x14ac:dyDescent="0.3">
      <c r="A35" s="69" t="s">
        <v>11</v>
      </c>
      <c r="B35" s="165"/>
      <c r="C35" s="153"/>
      <c r="D35" s="139"/>
      <c r="E35" s="139"/>
      <c r="F35" s="140" t="str">
        <f t="shared" si="2"/>
        <v/>
      </c>
      <c r="G35" s="166"/>
      <c r="H35" s="139"/>
      <c r="I35" s="139"/>
      <c r="J35" s="140" t="str">
        <f t="shared" si="3"/>
        <v/>
      </c>
      <c r="K35" s="158" t="str">
        <f t="shared" si="4"/>
        <v/>
      </c>
      <c r="L35" s="167" t="str">
        <f t="shared" si="0"/>
        <v/>
      </c>
      <c r="M35" s="168" t="str">
        <f t="shared" si="1"/>
        <v/>
      </c>
      <c r="N35" s="169"/>
    </row>
    <row r="36" spans="1:59" s="24" customFormat="1" ht="15.75" customHeight="1" x14ac:dyDescent="0.3">
      <c r="A36" s="68" t="s">
        <v>24</v>
      </c>
      <c r="B36" s="42"/>
      <c r="C36" s="162"/>
      <c r="D36" s="43"/>
      <c r="E36" s="43"/>
      <c r="F36" s="45" t="str">
        <f t="shared" si="2"/>
        <v/>
      </c>
      <c r="G36" s="44"/>
      <c r="H36" s="43"/>
      <c r="I36" s="43"/>
      <c r="J36" s="45" t="str">
        <f t="shared" si="3"/>
        <v/>
      </c>
      <c r="K36" s="148" t="str">
        <f t="shared" si="4"/>
        <v/>
      </c>
      <c r="L36" s="149" t="str">
        <f t="shared" si="0"/>
        <v/>
      </c>
      <c r="M36" s="163" t="str">
        <f t="shared" si="1"/>
        <v/>
      </c>
      <c r="N36" s="164"/>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row>
    <row r="37" spans="1:59" s="23" customFormat="1" ht="15.75" customHeight="1" x14ac:dyDescent="0.3">
      <c r="A37" s="69" t="s">
        <v>23</v>
      </c>
      <c r="B37" s="165"/>
      <c r="C37" s="153"/>
      <c r="D37" s="139"/>
      <c r="E37" s="139"/>
      <c r="F37" s="140" t="str">
        <f t="shared" si="2"/>
        <v/>
      </c>
      <c r="G37" s="166"/>
      <c r="H37" s="139"/>
      <c r="I37" s="139"/>
      <c r="J37" s="140" t="str">
        <f t="shared" si="3"/>
        <v/>
      </c>
      <c r="K37" s="158" t="str">
        <f t="shared" si="4"/>
        <v/>
      </c>
      <c r="L37" s="167" t="str">
        <f t="shared" si="0"/>
        <v/>
      </c>
      <c r="M37" s="168" t="str">
        <f t="shared" si="1"/>
        <v/>
      </c>
      <c r="N37" s="169"/>
    </row>
    <row r="38" spans="1:59" s="23" customFormat="1" ht="15.75" customHeight="1" x14ac:dyDescent="0.3">
      <c r="A38" s="68" t="s">
        <v>317</v>
      </c>
      <c r="B38" s="42"/>
      <c r="C38" s="162"/>
      <c r="D38" s="43"/>
      <c r="E38" s="43"/>
      <c r="F38" s="45" t="str">
        <f t="shared" si="2"/>
        <v/>
      </c>
      <c r="G38" s="44"/>
      <c r="H38" s="43"/>
      <c r="I38" s="43"/>
      <c r="J38" s="45" t="str">
        <f t="shared" si="3"/>
        <v/>
      </c>
      <c r="K38" s="148" t="str">
        <f t="shared" ref="K38" si="11">IF(J38&lt;&gt;"", MAX(0,F38-J38),"")</f>
        <v/>
      </c>
      <c r="L38" s="149" t="str">
        <f t="shared" ref="L38" si="12">IF(K38&lt;&gt;"", (K38*B38), "")</f>
        <v/>
      </c>
      <c r="M38" s="163" t="str">
        <f t="shared" si="1"/>
        <v/>
      </c>
      <c r="N38" s="164"/>
    </row>
    <row r="39" spans="1:59" s="24" customFormat="1" ht="15.75" customHeight="1" x14ac:dyDescent="0.3">
      <c r="A39" s="69" t="s">
        <v>29</v>
      </c>
      <c r="B39" s="165"/>
      <c r="C39" s="153"/>
      <c r="D39" s="139"/>
      <c r="E39" s="139"/>
      <c r="F39" s="140" t="str">
        <f t="shared" ref="F39:F44" si="13">IF(E39&lt;&gt;"", SUM(C39+D39+E39),"")</f>
        <v/>
      </c>
      <c r="G39" s="166"/>
      <c r="H39" s="139"/>
      <c r="I39" s="139"/>
      <c r="J39" s="140" t="str">
        <f t="shared" si="3"/>
        <v/>
      </c>
      <c r="K39" s="158" t="str">
        <f t="shared" ref="K39:K44" si="14">IF(J39&lt;&gt;"", MAX(0,F39-J39),"")</f>
        <v/>
      </c>
      <c r="L39" s="167" t="str">
        <f t="shared" ref="L39:L44" si="15">IF(K39&lt;&gt;"", (K39*B39), "")</f>
        <v/>
      </c>
      <c r="M39" s="168" t="str">
        <f t="shared" si="1"/>
        <v/>
      </c>
      <c r="N39" s="169"/>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row>
    <row r="40" spans="1:59" s="23" customFormat="1" ht="15.75" customHeight="1" x14ac:dyDescent="0.3">
      <c r="A40" s="68" t="s">
        <v>81</v>
      </c>
      <c r="B40" s="42"/>
      <c r="C40" s="162"/>
      <c r="D40" s="43"/>
      <c r="E40" s="43"/>
      <c r="F40" s="45" t="str">
        <f t="shared" si="13"/>
        <v/>
      </c>
      <c r="G40" s="44"/>
      <c r="H40" s="43"/>
      <c r="I40" s="43"/>
      <c r="J40" s="45" t="str">
        <f t="shared" si="3"/>
        <v/>
      </c>
      <c r="K40" s="148" t="str">
        <f t="shared" si="14"/>
        <v/>
      </c>
      <c r="L40" s="149" t="str">
        <f t="shared" si="15"/>
        <v/>
      </c>
      <c r="M40" s="163" t="str">
        <f t="shared" si="1"/>
        <v/>
      </c>
      <c r="N40" s="164"/>
    </row>
    <row r="41" spans="1:59" s="24" customFormat="1" ht="15.75" customHeight="1" x14ac:dyDescent="0.3">
      <c r="A41" s="69" t="s">
        <v>43</v>
      </c>
      <c r="B41" s="165"/>
      <c r="C41" s="153"/>
      <c r="D41" s="139"/>
      <c r="E41" s="139"/>
      <c r="F41" s="140" t="str">
        <f t="shared" si="13"/>
        <v/>
      </c>
      <c r="G41" s="166"/>
      <c r="H41" s="139"/>
      <c r="I41" s="139"/>
      <c r="J41" s="140" t="str">
        <f t="shared" si="3"/>
        <v/>
      </c>
      <c r="K41" s="158" t="str">
        <f t="shared" si="14"/>
        <v/>
      </c>
      <c r="L41" s="167" t="str">
        <f t="shared" si="15"/>
        <v/>
      </c>
      <c r="M41" s="168" t="str">
        <f t="shared" si="1"/>
        <v/>
      </c>
      <c r="N41" s="169"/>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row>
    <row r="42" spans="1:59" s="21" customFormat="1" ht="15.75" customHeight="1" x14ac:dyDescent="0.3">
      <c r="A42" s="107" t="s">
        <v>308</v>
      </c>
      <c r="B42" s="42"/>
      <c r="C42" s="162"/>
      <c r="D42" s="43"/>
      <c r="E42" s="43"/>
      <c r="F42" s="45" t="str">
        <f t="shared" si="13"/>
        <v/>
      </c>
      <c r="G42" s="44"/>
      <c r="H42" s="43"/>
      <c r="I42" s="43"/>
      <c r="J42" s="45" t="str">
        <f t="shared" si="3"/>
        <v/>
      </c>
      <c r="K42" s="148" t="str">
        <f t="shared" si="14"/>
        <v/>
      </c>
      <c r="L42" s="149" t="str">
        <f t="shared" si="15"/>
        <v/>
      </c>
      <c r="M42" s="163" t="str">
        <f t="shared" si="1"/>
        <v/>
      </c>
      <c r="N42" s="164"/>
      <c r="O42" s="41"/>
    </row>
    <row r="43" spans="1:59" ht="15.75" customHeight="1" x14ac:dyDescent="0.3">
      <c r="A43" s="142" t="s">
        <v>308</v>
      </c>
      <c r="B43" s="165"/>
      <c r="C43" s="153"/>
      <c r="D43" s="139"/>
      <c r="E43" s="139"/>
      <c r="F43" s="140" t="str">
        <f t="shared" si="13"/>
        <v/>
      </c>
      <c r="G43" s="166"/>
      <c r="H43" s="139"/>
      <c r="I43" s="139"/>
      <c r="J43" s="140" t="str">
        <f t="shared" si="3"/>
        <v/>
      </c>
      <c r="K43" s="158" t="str">
        <f t="shared" si="14"/>
        <v/>
      </c>
      <c r="L43" s="167" t="str">
        <f t="shared" si="15"/>
        <v/>
      </c>
      <c r="M43" s="168" t="str">
        <f t="shared" si="1"/>
        <v/>
      </c>
      <c r="N43" s="169"/>
    </row>
    <row r="44" spans="1:59" ht="16.5" thickBot="1" x14ac:dyDescent="0.35">
      <c r="A44" s="143" t="s">
        <v>308</v>
      </c>
      <c r="B44" s="42"/>
      <c r="C44" s="162"/>
      <c r="D44" s="43"/>
      <c r="E44" s="43"/>
      <c r="F44" s="45" t="str">
        <f t="shared" si="13"/>
        <v/>
      </c>
      <c r="G44" s="44"/>
      <c r="H44" s="43"/>
      <c r="I44" s="43"/>
      <c r="J44" s="45" t="str">
        <f t="shared" si="3"/>
        <v/>
      </c>
      <c r="K44" s="148" t="str">
        <f t="shared" si="14"/>
        <v/>
      </c>
      <c r="L44" s="149" t="str">
        <f t="shared" si="15"/>
        <v/>
      </c>
      <c r="M44" s="163" t="str">
        <f t="shared" si="1"/>
        <v/>
      </c>
      <c r="N44" s="164"/>
    </row>
  </sheetData>
  <sheetProtection algorithmName="SHA-512" hashValue="FVY6GlK1qsKf5DfI/PU6HiSMKAHYG3Yl70QTfYQ5wbAVuQ7Y5Edy52KNaTL9j8XtJC6J7/JmRx3Qlxoo/2Lm6w==" saltValue="a66xPwnOF29l+lJHdyC83Q==" spinCount="100000" sheet="1" objects="1" scenarios="1"/>
  <mergeCells count="12">
    <mergeCell ref="A1:A7"/>
    <mergeCell ref="M1:M8"/>
    <mergeCell ref="P3:P5"/>
    <mergeCell ref="L2:L8"/>
    <mergeCell ref="B1:L1"/>
    <mergeCell ref="C2:F2"/>
    <mergeCell ref="G2:J2"/>
    <mergeCell ref="K2:K8"/>
    <mergeCell ref="F3:F8"/>
    <mergeCell ref="J3:J8"/>
    <mergeCell ref="B2:B3"/>
    <mergeCell ref="N1:N8"/>
  </mergeCells>
  <dataValidations count="35">
    <dataValidation allowBlank="1" showInputMessage="1" showErrorMessage="1" prompt="An individual actively engaged in killing or attempting to kill people in a confined and populated area; in most cases, active shooters use firearm(s) with no pattern or method to their selection of victims." sqref="A10:B10" xr:uid="{6D28E813-2DCF-49C2-843C-3F8122D5F493}"/>
    <dataValidation allowBlank="1" showInputMessage="1" showErrorMessage="1" prompt="Poor air quality occurs when the air contains gases, dust, fumes or odor in amounts that could be harmful to the health of humans and animals.  May include ozone/pollution advisories._x000a_" sqref="A11:B11" xr:uid="{4E3C1CC9-E140-44C9-B9C0-3B90941284B6}"/>
    <dataValidation allowBlank="1" showInputMessage="1" showErrorMessage="1" prompt="Naturally occurring biological disease in some component of agriculture (crops and/or animals) in such a way as to adversely impact the agriculture industry, the economy, or the consuming public._x000a_" sqref="A12:B12" xr:uid="{6AC8F344-46FD-4D54-AB4E-08564CFCE2A1}"/>
    <dataValidation allowBlank="1" showInputMessage="1" showErrorMessage="1" prompt="The intentional use of chemicals, microorganisms or toxins derived from organic or inorganic organisms to cause death or disease in humans, animals, or plants on which we depend.    " sqref="A15:B15" xr:uid="{3840D6DE-13C8-49D6-87C4-3165887DD0D3}"/>
    <dataValidation allowBlank="1" showInputMessage="1" showErrorMessage="1" prompt="The deliberate introduction or threatened use of biological, chemical, or radiological agents, either against livestock/crops or into the food chain, for the purpose of undermining and/or generating fear over the safety of food &amp; causing ecoomic losses" sqref="B13:B14" xr:uid="{D2464E25-35A8-417B-A5BF-427245321D6E}"/>
    <dataValidation allowBlank="1" showInputMessage="1" showErrorMessage="1" prompt="Any incident intended to disrupt community affairs and requiring police intervention to maintain public safety._x000a_" sqref="A16:B16" xr:uid="{C26C6615-BD19-48C4-89B7-159C36BEB22B}"/>
    <dataValidation allowBlank="1" showInputMessage="1" showErrorMessage="1" prompt="May range from temporary or short-term disruption to total communications or information technology systems failture, including messaging systems, internet, telephones, amateur radios, point-to-point private lines, and satellite_x000a_" sqref="A17:B17" xr:uid="{16DB6572-EF53-43C9-AC12-B17EFB3BB166}"/>
    <dataValidation allowBlank="1" showInputMessage="1" showErrorMessage="1" prompt="The intentional disruption of the Internet or the systems needed to operate critical infrastructure, including: information systems, technology, programmable electronic devices, networks, hardware, software and data." sqref="A18:B18" xr:uid="{1EB97FA7-4D76-4DA1-AA7D-D1944ED2BB0F}"/>
    <dataValidation allowBlank="1" showInputMessage="1" showErrorMessage="1" prompt="The systematic failure of dam structure leading to an uncontrolled release of water resulting in a flood that exceeds the 100-year flood plain." sqref="B19" xr:uid="{0C296C9E-B38A-446E-9E2E-7E076132EE5A}"/>
    <dataValidation allowBlank="1" showInputMessage="1" showErrorMessage="1" prompt="A condition of moisture deficit having an adverse effect on vegetation, animals, and people over a sizeable area. A period of abnormally dry weather that persists long enough to produce a serious hydrologic imbalance (e.g. crop damage, water shortage)" sqref="A20:B20" xr:uid="{0C189267-99CC-4FD7-BC87-DFE16FB785F4}"/>
    <dataValidation allowBlank="1" showInputMessage="1" showErrorMessage="1" prompt="The sudden motion or trembling in the earth caused by an abrupt release of slowly accumulating strain which results in ground shaking, surface faulting, or ground failures." sqref="B21:B22 A21" xr:uid="{22DEDF14-5F7A-4219-B2ED-339D95B27E91}"/>
    <dataValidation allowBlank="1" showInputMessage="1" showErrorMessage="1" prompt="An outbreak or unusually high occurence of a disease or illness that spreads rapidly among individuals in an area or population at the same time." sqref="A23:B23" xr:uid="{B7025F4F-BD6C-486D-AC3D-D87071E0A8E1}"/>
    <dataValidation allowBlank="1" showInputMessage="1" showErrorMessage="1" prompt="Extreme cold is defined as a drop in temperature to within 5 degrees of the local record. Extreme heat is defined as a combination of very high temepratures and exceptionally humid conditions that are severe enough to pose a health risk." sqref="A24:B24" xr:uid="{EEABC935-E86A-44F7-80FC-2FDC448AA559}"/>
    <dataValidation allowBlank="1" showInputMessage="1" showErrorMessage="1" prompt="Fires larger than a single family dwelling that cause a public health or major medical emergency. Any free burning, uncontainable wildland fire not prescribed fo the area, which consumes the natural fuels and spreads in response to its environment. " sqref="B25" xr:uid="{AD62F565-3E92-462E-889E-10F1B81C787C}"/>
    <dataValidation allowBlank="1" showInputMessage="1" showErrorMessage="1" prompt="The accumulation of water within a water body and the overflow of excess water into adjacent floodplain lands.  " sqref="A26:B26" xr:uid="{6F4CD3D2-ADAD-4630-891F-652D3258076D}"/>
    <dataValidation allowBlank="1" showInputMessage="1" showErrorMessage="1" prompt="An incident in which two or more persons experience a similar illness after ingestion of a common food, and epidemiologic analysis implicates the food as the source of illness. Gastrointestinal tract symptoms are the most common clinical manifestations. " sqref="B27:B28 A27" xr:uid="{C13A37DF-19BF-4E10-A120-A15F12F5C8E2}"/>
    <dataValidation allowBlank="1" showInputMessage="1" showErrorMessage="1" prompt="The uncontrolled release of materials capable of posing a risk to health, safety, and property. " sqref="A29:B29" xr:uid="{33B7F89D-80D0-457D-AB1B-E7192DF3297D}"/>
    <dataValidation allowBlank="1" showInputMessage="1" showErrorMessage="1" prompt="A tropical cyclone (hurricane) is defined as a low-pressure area of closed circulation winds that originates over tropical waters. Tropical storm: when sustained wind speeds exceed 39 mph.  Hurricane: when sustained wind speeds exceed 74 mph." sqref="A30:B30" xr:uid="{46187E27-D84C-4066-B0A4-442816414FB3}"/>
    <dataValidation allowBlank="1" showInputMessage="1" showErrorMessage="1" prompt="A landslide is the downward and outward movement of slope-forming materials, such as rocks, soil, and artificial fill. Landslides are generally caused by a triggering event (e.g. earthquakes, heavy rains, floods)." sqref="A31:B31" xr:uid="{05AA95DC-DF09-404D-B3C4-7937D364CD08}"/>
    <dataValidation allowBlank="1" showInputMessage="1" showErrorMessage="1" prompt="The population of an area is increased due to the migration/relocation of another community. " sqref="A32:B32" xr:uid="{50B499F4-290E-4C95-AC35-5884D466A22B}"/>
    <dataValidation allowBlank="1" showInputMessage="1" showErrorMessage="1" prompt="Any explosion, collapse, fire, or flood in an area involving the extraction of minerals from the earth that results in a significant loss of life. Extraction can include coal, rock, oil, gas and other minerals." sqref="A33:B33" xr:uid="{C21D3AA4-9542-478C-93D7-D7B960EBA888}"/>
    <dataValidation allowBlank="1" showInputMessage="1" showErrorMessage="1" prompt="Any interruption or loss of electrical service due to disruption of power generation or transmission caused by accident, sabotage, natural hazards, equipment failure, or fuel shortage.  " sqref="A34:B34" xr:uid="{7C9AF25F-2FF0-4E71-9EA7-75CD7BB31816}"/>
    <dataValidation allowBlank="1" showInputMessage="1" showErrorMessage="1" prompt="The unintentional or intentional release of radioactive material into the environment. " sqref="A35:B35" xr:uid="{583E34BE-DB4B-45E5-98FB-669F3DF7DAB6}"/>
    <dataValidation allowBlank="1" showInputMessage="1" showErrorMessage="1" prompt="Extreme cold and/or heavy concentrations of snowfall or ice. Consider the frequency and severity of damages caused by a cold snap within 5 degrees of the local record, or ice and/or snow accumulations that cause large scale power outages exceeding 48 hrs." sqref="A36:B36" xr:uid="{5B68AB74-2E11-4A15-8E57-AE1BA2286D72}"/>
    <dataValidation allowBlank="1" showInputMessage="1" showErrorMessage="1" prompt="Includes disruptions of food and/or water and/or pharmaceutical supply chain in production, warehousing, transportation and demand from natural and man-made events with repercussions on commerce and the public wellbeing and safety. " sqref="B37:B44 A37" xr:uid="{5E63AB0C-85D1-46E7-A5C6-D09D0DBBC72C}"/>
    <dataValidation allowBlank="1" showInputMessage="1" showErrorMessage="1" prompt="A violently rotating storm of small diameter. Produced in a very severe thunderstorm and appears as a funnel cloud extending from the base of a cumulonimbus to the ground. A windstorm is when high wind speeds may pose a hazard or are life-threatening" sqref="A39" xr:uid="{BE69D303-4DE0-4D51-87CA-51A32EF3B160}"/>
    <dataValidation allowBlank="1" showInputMessage="1" showErrorMessage="1" prompt="The disruption of the movement of people, products, or supplies through a given area due to the loss of transporation mainframes including highways, railways, or airports" sqref="A40" xr:uid="{075A3BCD-0A21-48CD-A45A-32FA93907364}"/>
    <dataValidation allowBlank="1" showInputMessage="1" showErrorMessage="1" prompt="Water supply contamination can be caused by naturally occuring events,construction damage, infrastructure failures, or drought. Sewer systems are subject to stresses (physical, chemical) which may pose a public health risk and degrade quality of life. " sqref="A41" xr:uid="{6406F464-96F2-4B44-9694-E97A7F209476}"/>
    <dataValidation allowBlank="1" showInputMessage="1" showErrorMessage="1" prompt="The deliberate introduction or threatened use of biological, chemical, or radiological agents, either against livestock/crops or into the food chain, for the purpose of undermining and/or generating fear over the safety of food &amp; causing economic losses" sqref="A13" xr:uid="{AF22A484-98EE-4D12-9291-76EA5331452B}"/>
    <dataValidation allowBlank="1" showInputMessage="1" showErrorMessage="1" prompt="Fires larger than a single family dwelling that cause a public health or major medical emergency. Any free burning, uncontainable wildland fire not prescribed for the area, which consumes the natural fuels and spreads in response to its environment. " sqref="A25" xr:uid="{00E5F892-2565-4859-95E5-93D827E967BF}"/>
    <dataValidation allowBlank="1" showInputMessage="1" showErrorMessage="1" prompt="The systematic failure of dam structure leading to an uncontrolled release of water resulting in a flood that exceeds the 100-year floodplain." sqref="A19" xr:uid="{43201C01-303B-4361-8148-E0099FA48C12}"/>
    <dataValidation allowBlank="1" showInputMessage="1" showErrorMessage="1" prompt="A natural disaster in which massive unsorted mixtures of snow/ice/rock/mud cascade down a steep incline._x000a_" sqref="A14" xr:uid="{CBB714D6-E1C1-441D-8796-C4982413D485}"/>
    <dataValidation allowBlank="1" showInputMessage="1" showErrorMessage="1" prompt="Infectious diseases whose incidence in humans has increased in the past 2 decades or threatens to increase in the near future" sqref="A22" xr:uid="{08FA6158-7E59-4A8F-8CCC-F0697161FADA}"/>
    <dataValidation allowBlank="1" showInputMessage="1" showErrorMessage="1" prompt="A type of frozen precipitation that occurs within strong to severe thunderstorms, which can devleop at any time of the year. Hailstones &gt;=1 inch in diameter are considered severe." sqref="A28" xr:uid="{9FE2778B-8707-44BA-9111-ED9AB9DFFDA4}"/>
    <dataValidation allowBlank="1" showInputMessage="1" showErrorMessage="1" prompt="Thunderstorms are defined as rain-bearing clouds that also produce lightening. They may occur singly, in clusters, or in lines and often produce heavy rain for a brief period, anywhere from 30 minutes to 1 hour. " sqref="A38" xr:uid="{91751C07-CB94-47BB-96F6-BE8203FA2A33}"/>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4"/>
  <sheetViews>
    <sheetView workbookViewId="0">
      <selection activeCell="B9" sqref="B9"/>
    </sheetView>
  </sheetViews>
  <sheetFormatPr defaultColWidth="11.42578125" defaultRowHeight="15" x14ac:dyDescent="0.25"/>
  <cols>
    <col min="1" max="1" width="42.140625" bestFit="1" customWidth="1"/>
    <col min="2" max="2" width="150.42578125" customWidth="1"/>
  </cols>
  <sheetData>
    <row r="1" spans="1:5" ht="24.95" customHeight="1" x14ac:dyDescent="0.25">
      <c r="A1" s="195" t="s">
        <v>297</v>
      </c>
      <c r="B1" s="196"/>
      <c r="C1" s="35"/>
      <c r="D1" s="5"/>
    </row>
    <row r="2" spans="1:5" s="1" customFormat="1" ht="21.75" customHeight="1" x14ac:dyDescent="0.25">
      <c r="A2" s="40" t="s">
        <v>49</v>
      </c>
      <c r="B2" s="40" t="s">
        <v>50</v>
      </c>
      <c r="C2" s="36"/>
    </row>
    <row r="3" spans="1:5" s="1" customFormat="1" ht="36.75" customHeight="1" x14ac:dyDescent="0.25">
      <c r="A3" s="38" t="s">
        <v>12</v>
      </c>
      <c r="B3" s="39" t="s">
        <v>51</v>
      </c>
    </row>
    <row r="4" spans="1:5" s="1" customFormat="1" ht="30" x14ac:dyDescent="0.25">
      <c r="A4" s="38" t="s">
        <v>14</v>
      </c>
      <c r="B4" s="39" t="s">
        <v>52</v>
      </c>
    </row>
    <row r="5" spans="1:5" s="1" customFormat="1" ht="30" x14ac:dyDescent="0.25">
      <c r="A5" s="38" t="s">
        <v>21</v>
      </c>
      <c r="B5" s="39" t="s">
        <v>53</v>
      </c>
    </row>
    <row r="6" spans="1:5" s="1" customFormat="1" ht="60" x14ac:dyDescent="0.25">
      <c r="A6" s="38" t="s">
        <v>54</v>
      </c>
      <c r="B6" s="39" t="s">
        <v>55</v>
      </c>
      <c r="E6" s="37"/>
    </row>
    <row r="7" spans="1:5" s="1" customFormat="1" ht="27" customHeight="1" x14ac:dyDescent="0.25">
      <c r="A7" s="38" t="s">
        <v>319</v>
      </c>
      <c r="B7" s="39" t="s">
        <v>321</v>
      </c>
      <c r="E7" s="37"/>
    </row>
    <row r="8" spans="1:5" ht="33" customHeight="1" x14ac:dyDescent="0.25">
      <c r="A8" s="38" t="s">
        <v>56</v>
      </c>
      <c r="B8" s="39" t="s">
        <v>57</v>
      </c>
    </row>
    <row r="9" spans="1:5" ht="37.5" customHeight="1" x14ac:dyDescent="0.25">
      <c r="A9" s="39" t="s">
        <v>84</v>
      </c>
      <c r="B9" s="39" t="s">
        <v>58</v>
      </c>
    </row>
    <row r="10" spans="1:5" ht="30" x14ac:dyDescent="0.25">
      <c r="A10" s="38" t="s">
        <v>59</v>
      </c>
      <c r="B10" s="39" t="s">
        <v>301</v>
      </c>
    </row>
    <row r="11" spans="1:5" ht="30" x14ac:dyDescent="0.25">
      <c r="A11" s="38" t="s">
        <v>60</v>
      </c>
      <c r="B11" s="39" t="s">
        <v>61</v>
      </c>
    </row>
    <row r="12" spans="1:5" x14ac:dyDescent="0.25">
      <c r="A12" s="38" t="s">
        <v>15</v>
      </c>
      <c r="B12" s="39" t="s">
        <v>62</v>
      </c>
    </row>
    <row r="13" spans="1:5" ht="45" x14ac:dyDescent="0.25">
      <c r="A13" s="38" t="s">
        <v>22</v>
      </c>
      <c r="B13" s="39" t="s">
        <v>63</v>
      </c>
    </row>
    <row r="14" spans="1:5" ht="30" x14ac:dyDescent="0.25">
      <c r="A14" s="38" t="s">
        <v>64</v>
      </c>
      <c r="B14" s="39" t="s">
        <v>65</v>
      </c>
    </row>
    <row r="15" spans="1:5" ht="45" x14ac:dyDescent="0.25">
      <c r="A15" s="38" t="s">
        <v>318</v>
      </c>
      <c r="B15" s="39" t="s">
        <v>322</v>
      </c>
    </row>
    <row r="16" spans="1:5" x14ac:dyDescent="0.25">
      <c r="A16" s="38" t="s">
        <v>302</v>
      </c>
      <c r="B16" s="39" t="s">
        <v>303</v>
      </c>
    </row>
    <row r="17" spans="1:2" ht="45" x14ac:dyDescent="0.25">
      <c r="A17" s="38" t="s">
        <v>66</v>
      </c>
      <c r="B17" s="39" t="s">
        <v>67</v>
      </c>
    </row>
    <row r="18" spans="1:2" ht="45" x14ac:dyDescent="0.25">
      <c r="A18" s="38" t="s">
        <v>68</v>
      </c>
      <c r="B18" s="39" t="s">
        <v>69</v>
      </c>
    </row>
    <row r="19" spans="1:2" x14ac:dyDescent="0.25">
      <c r="A19" s="38" t="s">
        <v>9</v>
      </c>
      <c r="B19" s="39" t="s">
        <v>70</v>
      </c>
    </row>
    <row r="20" spans="1:2" ht="45" x14ac:dyDescent="0.25">
      <c r="A20" s="38" t="s">
        <v>18</v>
      </c>
      <c r="B20" s="39" t="s">
        <v>304</v>
      </c>
    </row>
    <row r="21" spans="1:2" ht="30" x14ac:dyDescent="0.25">
      <c r="A21" s="38" t="s">
        <v>316</v>
      </c>
      <c r="B21" s="39" t="s">
        <v>324</v>
      </c>
    </row>
    <row r="22" spans="1:2" ht="45" x14ac:dyDescent="0.25">
      <c r="A22" s="38" t="s">
        <v>71</v>
      </c>
      <c r="B22" s="39" t="s">
        <v>72</v>
      </c>
    </row>
    <row r="23" spans="1:2" ht="30" x14ac:dyDescent="0.25">
      <c r="A23" s="38" t="s">
        <v>73</v>
      </c>
      <c r="B23" s="39" t="s">
        <v>74</v>
      </c>
    </row>
    <row r="24" spans="1:2" ht="30" x14ac:dyDescent="0.25">
      <c r="A24" s="38" t="s">
        <v>27</v>
      </c>
      <c r="B24" s="39" t="s">
        <v>75</v>
      </c>
    </row>
    <row r="25" spans="1:2" ht="32.25" customHeight="1" x14ac:dyDescent="0.25">
      <c r="A25" s="38" t="s">
        <v>10</v>
      </c>
      <c r="B25" s="39" t="s">
        <v>76</v>
      </c>
    </row>
    <row r="26" spans="1:2" ht="30" x14ac:dyDescent="0.25">
      <c r="A26" s="38" t="s">
        <v>28</v>
      </c>
      <c r="B26" s="39" t="s">
        <v>77</v>
      </c>
    </row>
    <row r="27" spans="1:2" ht="30" x14ac:dyDescent="0.25">
      <c r="A27" s="38" t="s">
        <v>13</v>
      </c>
      <c r="B27" s="39" t="s">
        <v>78</v>
      </c>
    </row>
    <row r="28" spans="1:2" ht="45" x14ac:dyDescent="0.25">
      <c r="A28" s="38" t="s">
        <v>11</v>
      </c>
      <c r="B28" s="39" t="s">
        <v>306</v>
      </c>
    </row>
    <row r="29" spans="1:2" ht="30" x14ac:dyDescent="0.25">
      <c r="A29" s="38" t="s">
        <v>24</v>
      </c>
      <c r="B29" s="39" t="s">
        <v>307</v>
      </c>
    </row>
    <row r="30" spans="1:2" ht="30" x14ac:dyDescent="0.25">
      <c r="A30" s="38" t="s">
        <v>79</v>
      </c>
      <c r="B30" s="39" t="s">
        <v>80</v>
      </c>
    </row>
    <row r="31" spans="1:2" ht="38.25" customHeight="1" x14ac:dyDescent="0.25">
      <c r="A31" s="38" t="s">
        <v>317</v>
      </c>
      <c r="B31" s="39" t="s">
        <v>323</v>
      </c>
    </row>
    <row r="32" spans="1:2" ht="60" x14ac:dyDescent="0.25">
      <c r="A32" s="38" t="s">
        <v>29</v>
      </c>
      <c r="B32" s="39" t="s">
        <v>340</v>
      </c>
    </row>
    <row r="33" spans="1:2" ht="30" x14ac:dyDescent="0.25">
      <c r="A33" s="38" t="s">
        <v>81</v>
      </c>
      <c r="B33" s="39" t="s">
        <v>82</v>
      </c>
    </row>
    <row r="34" spans="1:2" ht="75" x14ac:dyDescent="0.25">
      <c r="A34" s="38" t="s">
        <v>83</v>
      </c>
      <c r="B34" s="39" t="s">
        <v>311</v>
      </c>
    </row>
  </sheetData>
  <sheetProtection algorithmName="SHA-512" hashValue="rJxSj1c6pvTm72giJXdGZFMPkb+P2sz+1XD8WkqD9LdBU5cHP4BAZNtUE8XeSoQ5FPCqd4R1+6Bd64zBXG2qKw==" saltValue="vx/Zj6oiCq1AFXKjdkHyww==" spinCount="100000" sheet="1" objects="1" scenarios="1"/>
  <mergeCells count="1">
    <mergeCell ref="A1:B1"/>
  </mergeCells>
  <phoneticPr fontId="6" type="noConversion"/>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zoomScale="110" zoomScaleNormal="110" workbookViewId="0">
      <selection activeCell="C4" sqref="C4"/>
    </sheetView>
  </sheetViews>
  <sheetFormatPr defaultColWidth="8.85546875" defaultRowHeight="15" x14ac:dyDescent="0.25"/>
  <cols>
    <col min="1" max="1" width="34.28515625" bestFit="1" customWidth="1"/>
    <col min="2" max="2" width="40" style="2" customWidth="1"/>
    <col min="3" max="3" width="118.42578125" style="29" customWidth="1"/>
  </cols>
  <sheetData>
    <row r="1" spans="1:3" ht="15.75" x14ac:dyDescent="0.25">
      <c r="A1" s="197" t="s">
        <v>298</v>
      </c>
      <c r="B1" s="197"/>
      <c r="C1" s="197"/>
    </row>
    <row r="2" spans="1:3" ht="186" customHeight="1" x14ac:dyDescent="0.25">
      <c r="A2" s="12" t="s">
        <v>44</v>
      </c>
      <c r="B2" s="30" t="s">
        <v>287</v>
      </c>
      <c r="C2" s="30" t="s">
        <v>288</v>
      </c>
    </row>
    <row r="3" spans="1:3" x14ac:dyDescent="0.25">
      <c r="A3" s="3"/>
      <c r="B3" s="27"/>
      <c r="C3" s="28"/>
    </row>
    <row r="4" spans="1:3" ht="211.5" customHeight="1" x14ac:dyDescent="0.25">
      <c r="A4" s="17" t="s">
        <v>45</v>
      </c>
      <c r="B4" s="26" t="s">
        <v>325</v>
      </c>
      <c r="C4" s="26" t="s">
        <v>289</v>
      </c>
    </row>
    <row r="5" spans="1:3" x14ac:dyDescent="0.25">
      <c r="A5" s="4"/>
      <c r="B5" s="27"/>
      <c r="C5" s="28"/>
    </row>
    <row r="6" spans="1:3" ht="214.5" customHeight="1" x14ac:dyDescent="0.25">
      <c r="A6" s="11" t="s">
        <v>299</v>
      </c>
      <c r="B6" s="26" t="s">
        <v>85</v>
      </c>
      <c r="C6" s="26" t="s">
        <v>290</v>
      </c>
    </row>
    <row r="7" spans="1:3" x14ac:dyDescent="0.25">
      <c r="A7" s="4"/>
      <c r="B7" s="27"/>
      <c r="C7" s="28"/>
    </row>
    <row r="8" spans="1:3" ht="219.75" customHeight="1" x14ac:dyDescent="0.25">
      <c r="A8" s="12" t="s">
        <v>300</v>
      </c>
      <c r="B8" s="30" t="s">
        <v>296</v>
      </c>
      <c r="C8" s="30" t="s">
        <v>291</v>
      </c>
    </row>
    <row r="9" spans="1:3" x14ac:dyDescent="0.25">
      <c r="A9" s="3"/>
      <c r="B9" s="27"/>
      <c r="C9" s="28"/>
    </row>
    <row r="10" spans="1:3" ht="207" customHeight="1" x14ac:dyDescent="0.25">
      <c r="A10" s="12" t="s">
        <v>46</v>
      </c>
      <c r="B10" s="30" t="s">
        <v>86</v>
      </c>
      <c r="C10" s="30" t="s">
        <v>292</v>
      </c>
    </row>
    <row r="11" spans="1:3" x14ac:dyDescent="0.25">
      <c r="A11" s="4"/>
      <c r="B11" s="27"/>
      <c r="C11" s="28"/>
    </row>
    <row r="12" spans="1:3" ht="174" customHeight="1" x14ac:dyDescent="0.25">
      <c r="A12" s="11" t="s">
        <v>47</v>
      </c>
      <c r="B12" s="30" t="s">
        <v>87</v>
      </c>
      <c r="C12" s="30" t="s">
        <v>293</v>
      </c>
    </row>
    <row r="13" spans="1:3" x14ac:dyDescent="0.25">
      <c r="A13" s="31"/>
      <c r="B13" s="32"/>
      <c r="C13" s="33"/>
    </row>
    <row r="14" spans="1:3" ht="259.5" customHeight="1" x14ac:dyDescent="0.25">
      <c r="A14" s="17" t="s">
        <v>48</v>
      </c>
      <c r="B14" s="34" t="s">
        <v>295</v>
      </c>
      <c r="C14" s="34" t="s">
        <v>294</v>
      </c>
    </row>
  </sheetData>
  <sheetProtection algorithmName="SHA-512" hashValue="lHj3EmD0nkPbKDR3+of/CjVFrvRIIrGfWAokahKWyZ9OiX+pelYN3w6otoEdIEM5xXlitGwLKB5cZdtmuKjP7g==" saltValue="4ryZy7aTDiSouImF7f6gHw==" spinCount="100000" sheet="1" objects="1" scenarios="1"/>
  <mergeCells count="1">
    <mergeCell ref="A1:C1"/>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308E0-C7FF-4CD2-A0FD-467FA5538B09}">
  <dimension ref="A1:R75"/>
  <sheetViews>
    <sheetView zoomScaleNormal="100" workbookViewId="0">
      <pane xSplit="1" topLeftCell="B1" activePane="topRight" state="frozen"/>
      <selection pane="topRight" activeCell="C4" sqref="C4:D4"/>
    </sheetView>
  </sheetViews>
  <sheetFormatPr defaultRowHeight="15" x14ac:dyDescent="0.25"/>
  <cols>
    <col min="1" max="1" width="34.28515625" style="46" customWidth="1"/>
    <col min="2" max="2" width="10.7109375" style="46" customWidth="1"/>
    <col min="3" max="3" width="12.140625" style="46" customWidth="1"/>
    <col min="4" max="4" width="54.7109375" style="46" customWidth="1"/>
    <col min="5" max="5" width="2.28515625" style="46" customWidth="1"/>
    <col min="6" max="6" width="11.42578125" style="46" customWidth="1"/>
    <col min="7" max="7" width="12.140625" style="46" customWidth="1"/>
    <col min="8" max="8" width="50.85546875" style="46" customWidth="1"/>
    <col min="9" max="9" width="2.85546875" style="46" customWidth="1"/>
    <col min="10" max="10" width="10.5703125" style="46" customWidth="1"/>
    <col min="11" max="11" width="12.140625" style="46" customWidth="1"/>
    <col min="12" max="12" width="50.42578125" style="46" customWidth="1"/>
    <col min="13" max="13" width="2.42578125" style="46" customWidth="1"/>
    <col min="14" max="14" width="9.28515625" style="46" customWidth="1"/>
    <col min="15" max="16384" width="9.140625" style="46"/>
  </cols>
  <sheetData>
    <row r="1" spans="1:13" x14ac:dyDescent="0.25">
      <c r="A1" s="90"/>
      <c r="B1" s="91"/>
      <c r="C1" s="92"/>
      <c r="D1" s="92"/>
      <c r="E1" s="93"/>
      <c r="F1" s="91"/>
      <c r="G1" s="92"/>
      <c r="H1" s="92"/>
      <c r="I1" s="93"/>
      <c r="J1" s="91"/>
      <c r="K1" s="92"/>
      <c r="L1" s="92"/>
      <c r="M1" s="93"/>
    </row>
    <row r="2" spans="1:13" x14ac:dyDescent="0.25">
      <c r="A2" s="94"/>
      <c r="B2" s="95"/>
      <c r="C2" s="96"/>
      <c r="D2" s="96"/>
      <c r="E2" s="97"/>
      <c r="F2" s="95"/>
      <c r="G2" s="96"/>
      <c r="H2" s="96"/>
      <c r="I2" s="97"/>
      <c r="J2" s="95"/>
      <c r="K2" s="96"/>
      <c r="L2" s="96"/>
      <c r="M2" s="97"/>
    </row>
    <row r="3" spans="1:13" x14ac:dyDescent="0.25">
      <c r="A3" s="94"/>
      <c r="B3" s="95"/>
      <c r="C3" s="96"/>
      <c r="D3" s="96"/>
      <c r="E3" s="97"/>
      <c r="F3" s="95"/>
      <c r="G3" s="96"/>
      <c r="H3" s="96"/>
      <c r="I3" s="97"/>
      <c r="J3" s="95"/>
      <c r="K3" s="96"/>
      <c r="L3" s="96"/>
      <c r="M3" s="97"/>
    </row>
    <row r="4" spans="1:13" ht="30" x14ac:dyDescent="0.25">
      <c r="A4" s="98" t="s">
        <v>138</v>
      </c>
      <c r="B4" s="99" t="s">
        <v>129</v>
      </c>
      <c r="C4" s="254"/>
      <c r="D4" s="254"/>
      <c r="E4" s="100"/>
      <c r="F4" s="99" t="s">
        <v>132</v>
      </c>
      <c r="G4" s="254"/>
      <c r="H4" s="254"/>
      <c r="I4" s="100"/>
      <c r="J4" s="101" t="s">
        <v>131</v>
      </c>
      <c r="K4" s="254"/>
      <c r="L4" s="254"/>
      <c r="M4" s="100"/>
    </row>
    <row r="5" spans="1:13" x14ac:dyDescent="0.25">
      <c r="A5" s="94"/>
      <c r="B5" s="255" t="s">
        <v>209</v>
      </c>
      <c r="C5" s="256"/>
      <c r="D5" s="256"/>
      <c r="E5" s="257"/>
      <c r="F5" s="255" t="s">
        <v>228</v>
      </c>
      <c r="G5" s="256"/>
      <c r="H5" s="256"/>
      <c r="I5" s="257"/>
      <c r="J5" s="255" t="s">
        <v>210</v>
      </c>
      <c r="K5" s="256"/>
      <c r="L5" s="256"/>
      <c r="M5" s="257"/>
    </row>
    <row r="6" spans="1:13" ht="17.25" customHeight="1" thickBot="1" x14ac:dyDescent="0.3">
      <c r="A6" s="94"/>
      <c r="B6" s="102"/>
      <c r="C6" s="103"/>
      <c r="D6" s="103"/>
      <c r="E6" s="104"/>
      <c r="F6" s="102"/>
      <c r="G6" s="103"/>
      <c r="H6" s="103"/>
      <c r="I6" s="104"/>
      <c r="J6" s="102"/>
      <c r="K6" s="103"/>
      <c r="L6" s="103"/>
      <c r="M6" s="104"/>
    </row>
    <row r="7" spans="1:13" ht="40.5" customHeight="1" thickBot="1" x14ac:dyDescent="0.3">
      <c r="A7" s="260" t="s">
        <v>342</v>
      </c>
      <c r="B7" s="260"/>
      <c r="C7" s="260"/>
      <c r="D7" s="260"/>
      <c r="E7" s="260"/>
      <c r="F7" s="260"/>
      <c r="G7" s="260"/>
      <c r="H7" s="260"/>
      <c r="I7" s="260"/>
      <c r="J7" s="260"/>
      <c r="K7" s="260"/>
      <c r="L7" s="260"/>
      <c r="M7" s="261"/>
    </row>
    <row r="8" spans="1:13" ht="43.5" customHeight="1" thickBot="1" x14ac:dyDescent="0.3">
      <c r="A8" s="70" t="s">
        <v>276</v>
      </c>
      <c r="B8" s="211" t="s">
        <v>329</v>
      </c>
      <c r="C8" s="212"/>
      <c r="D8" s="212"/>
      <c r="E8" s="213"/>
      <c r="F8" s="211" t="s">
        <v>327</v>
      </c>
      <c r="G8" s="212"/>
      <c r="H8" s="212"/>
      <c r="I8" s="213"/>
      <c r="J8" s="211" t="s">
        <v>328</v>
      </c>
      <c r="K8" s="212"/>
      <c r="L8" s="212"/>
      <c r="M8" s="213"/>
    </row>
    <row r="9" spans="1:13" ht="16.5" customHeight="1" x14ac:dyDescent="0.25">
      <c r="A9" s="81" t="s">
        <v>127</v>
      </c>
      <c r="B9" s="258"/>
      <c r="C9" s="259"/>
      <c r="D9" s="259"/>
      <c r="E9" s="108"/>
      <c r="F9" s="258"/>
      <c r="G9" s="259"/>
      <c r="H9" s="259"/>
      <c r="I9" s="109"/>
      <c r="J9" s="258"/>
      <c r="K9" s="259"/>
      <c r="L9" s="259"/>
      <c r="M9" s="110"/>
    </row>
    <row r="10" spans="1:13" ht="15" customHeight="1" x14ac:dyDescent="0.25">
      <c r="A10" s="77" t="s">
        <v>88</v>
      </c>
      <c r="B10" s="231"/>
      <c r="C10" s="232"/>
      <c r="D10" s="232"/>
      <c r="E10" s="111"/>
      <c r="F10" s="231"/>
      <c r="G10" s="232"/>
      <c r="H10" s="232"/>
      <c r="I10" s="111"/>
      <c r="J10" s="231"/>
      <c r="K10" s="232"/>
      <c r="L10" s="232"/>
      <c r="M10" s="112"/>
    </row>
    <row r="11" spans="1:13" ht="15" customHeight="1" x14ac:dyDescent="0.25">
      <c r="A11" s="84" t="s">
        <v>89</v>
      </c>
      <c r="B11" s="222"/>
      <c r="C11" s="216"/>
      <c r="D11" s="216"/>
      <c r="E11" s="113"/>
      <c r="F11" s="222"/>
      <c r="G11" s="216"/>
      <c r="H11" s="216"/>
      <c r="I11" s="114"/>
      <c r="J11" s="222"/>
      <c r="K11" s="216"/>
      <c r="L11" s="216"/>
      <c r="M11" s="115"/>
    </row>
    <row r="12" spans="1:13" ht="15" customHeight="1" x14ac:dyDescent="0.25">
      <c r="A12" s="77" t="s">
        <v>90</v>
      </c>
      <c r="B12" s="231"/>
      <c r="C12" s="232"/>
      <c r="D12" s="232"/>
      <c r="E12" s="111"/>
      <c r="F12" s="231"/>
      <c r="G12" s="232"/>
      <c r="H12" s="232"/>
      <c r="I12" s="111"/>
      <c r="J12" s="231"/>
      <c r="K12" s="232"/>
      <c r="L12" s="232"/>
      <c r="M12" s="112"/>
    </row>
    <row r="13" spans="1:13" ht="15" customHeight="1" x14ac:dyDescent="0.25">
      <c r="A13" s="84" t="s">
        <v>91</v>
      </c>
      <c r="B13" s="222"/>
      <c r="C13" s="216"/>
      <c r="D13" s="216"/>
      <c r="E13" s="113"/>
      <c r="F13" s="222"/>
      <c r="G13" s="216"/>
      <c r="H13" s="216"/>
      <c r="I13" s="113"/>
      <c r="J13" s="222"/>
      <c r="K13" s="216"/>
      <c r="L13" s="216"/>
      <c r="M13" s="115"/>
    </row>
    <row r="14" spans="1:13" ht="15" customHeight="1" x14ac:dyDescent="0.25">
      <c r="A14" s="77" t="s">
        <v>92</v>
      </c>
      <c r="B14" s="231"/>
      <c r="C14" s="232"/>
      <c r="D14" s="232"/>
      <c r="E14" s="111"/>
      <c r="F14" s="231"/>
      <c r="G14" s="232"/>
      <c r="H14" s="232"/>
      <c r="I14" s="111"/>
      <c r="J14" s="231"/>
      <c r="K14" s="232"/>
      <c r="L14" s="232"/>
      <c r="M14" s="112"/>
    </row>
    <row r="15" spans="1:13" ht="15" customHeight="1" x14ac:dyDescent="0.25">
      <c r="A15" s="84" t="s">
        <v>93</v>
      </c>
      <c r="B15" s="222"/>
      <c r="C15" s="216"/>
      <c r="D15" s="216"/>
      <c r="E15" s="113"/>
      <c r="F15" s="222"/>
      <c r="G15" s="216"/>
      <c r="H15" s="216"/>
      <c r="I15" s="114"/>
      <c r="J15" s="222"/>
      <c r="K15" s="216"/>
      <c r="L15" s="216"/>
      <c r="M15" s="115"/>
    </row>
    <row r="16" spans="1:13" ht="15" customHeight="1" x14ac:dyDescent="0.25">
      <c r="A16" s="77" t="s">
        <v>94</v>
      </c>
      <c r="B16" s="208"/>
      <c r="C16" s="209"/>
      <c r="D16" s="209"/>
      <c r="E16" s="111"/>
      <c r="F16" s="231"/>
      <c r="G16" s="232"/>
      <c r="H16" s="232"/>
      <c r="I16" s="111"/>
      <c r="J16" s="231"/>
      <c r="K16" s="232"/>
      <c r="L16" s="232"/>
      <c r="M16" s="112"/>
    </row>
    <row r="17" spans="1:13" ht="25.5" customHeight="1" x14ac:dyDescent="0.25">
      <c r="A17" s="84" t="s">
        <v>225</v>
      </c>
      <c r="B17" s="222"/>
      <c r="C17" s="216"/>
      <c r="D17" s="216"/>
      <c r="E17" s="113"/>
      <c r="F17" s="222"/>
      <c r="G17" s="216"/>
      <c r="H17" s="216"/>
      <c r="I17" s="114"/>
      <c r="J17" s="222"/>
      <c r="K17" s="216"/>
      <c r="L17" s="216"/>
      <c r="M17" s="115"/>
    </row>
    <row r="18" spans="1:13" ht="26.25" customHeight="1" thickBot="1" x14ac:dyDescent="0.3">
      <c r="A18" s="89" t="s">
        <v>95</v>
      </c>
      <c r="B18" s="233"/>
      <c r="C18" s="229"/>
      <c r="D18" s="229"/>
      <c r="E18" s="111"/>
      <c r="F18" s="233"/>
      <c r="G18" s="229"/>
      <c r="H18" s="229"/>
      <c r="I18" s="111"/>
      <c r="J18" s="233"/>
      <c r="K18" s="229"/>
      <c r="L18" s="229"/>
      <c r="M18" s="116"/>
    </row>
    <row r="19" spans="1:13" ht="47.25" customHeight="1" thickBot="1" x14ac:dyDescent="0.3">
      <c r="A19" s="70" t="s">
        <v>277</v>
      </c>
      <c r="B19" s="211" t="s">
        <v>329</v>
      </c>
      <c r="C19" s="212"/>
      <c r="D19" s="212"/>
      <c r="E19" s="213"/>
      <c r="F19" s="211" t="s">
        <v>327</v>
      </c>
      <c r="G19" s="212"/>
      <c r="H19" s="212"/>
      <c r="I19" s="213"/>
      <c r="J19" s="211" t="s">
        <v>328</v>
      </c>
      <c r="K19" s="212"/>
      <c r="L19" s="212"/>
      <c r="M19" s="213"/>
    </row>
    <row r="20" spans="1:13" ht="15" customHeight="1" x14ac:dyDescent="0.25">
      <c r="A20" s="71" t="s">
        <v>172</v>
      </c>
      <c r="B20" s="222"/>
      <c r="C20" s="216"/>
      <c r="D20" s="216"/>
      <c r="E20" s="117"/>
      <c r="F20" s="222"/>
      <c r="G20" s="216"/>
      <c r="H20" s="216"/>
      <c r="I20" s="118"/>
      <c r="J20" s="222"/>
      <c r="K20" s="216"/>
      <c r="L20" s="216"/>
      <c r="M20" s="72"/>
    </row>
    <row r="21" spans="1:13" ht="16.5" customHeight="1" thickBot="1" x14ac:dyDescent="0.3">
      <c r="A21" s="87" t="s">
        <v>173</v>
      </c>
      <c r="B21" s="208"/>
      <c r="C21" s="209"/>
      <c r="D21" s="209"/>
      <c r="E21" s="119"/>
      <c r="F21" s="208"/>
      <c r="G21" s="209"/>
      <c r="H21" s="209"/>
      <c r="I21" s="120"/>
      <c r="J21" s="208"/>
      <c r="K21" s="209"/>
      <c r="L21" s="209"/>
      <c r="M21" s="88"/>
    </row>
    <row r="22" spans="1:13" ht="44.25" customHeight="1" thickBot="1" x14ac:dyDescent="0.3">
      <c r="A22" s="70" t="s">
        <v>278</v>
      </c>
      <c r="B22" s="211" t="s">
        <v>329</v>
      </c>
      <c r="C22" s="212"/>
      <c r="D22" s="212"/>
      <c r="E22" s="213"/>
      <c r="F22" s="211" t="s">
        <v>327</v>
      </c>
      <c r="G22" s="212"/>
      <c r="H22" s="212"/>
      <c r="I22" s="213"/>
      <c r="J22" s="211" t="s">
        <v>328</v>
      </c>
      <c r="K22" s="212"/>
      <c r="L22" s="212"/>
      <c r="M22" s="213"/>
    </row>
    <row r="23" spans="1:13" ht="15" customHeight="1" x14ac:dyDescent="0.25">
      <c r="A23" s="71" t="s">
        <v>96</v>
      </c>
      <c r="B23" s="222"/>
      <c r="C23" s="216"/>
      <c r="D23" s="216"/>
      <c r="E23" s="117"/>
      <c r="F23" s="222"/>
      <c r="G23" s="216"/>
      <c r="H23" s="216"/>
      <c r="I23" s="118"/>
      <c r="J23" s="222"/>
      <c r="K23" s="216"/>
      <c r="L23" s="216"/>
      <c r="M23" s="72"/>
    </row>
    <row r="24" spans="1:13" ht="15" customHeight="1" x14ac:dyDescent="0.25">
      <c r="A24" s="77" t="s">
        <v>97</v>
      </c>
      <c r="B24" s="208"/>
      <c r="C24" s="209"/>
      <c r="D24" s="209"/>
      <c r="E24" s="111"/>
      <c r="F24" s="208"/>
      <c r="G24" s="209"/>
      <c r="H24" s="209"/>
      <c r="I24" s="121"/>
      <c r="J24" s="208"/>
      <c r="K24" s="209"/>
      <c r="L24" s="209"/>
      <c r="M24" s="74"/>
    </row>
    <row r="25" spans="1:13" ht="15" customHeight="1" x14ac:dyDescent="0.25">
      <c r="A25" s="84" t="s">
        <v>98</v>
      </c>
      <c r="B25" s="222"/>
      <c r="C25" s="216"/>
      <c r="D25" s="216"/>
      <c r="E25" s="113"/>
      <c r="F25" s="222"/>
      <c r="G25" s="216"/>
      <c r="H25" s="216"/>
      <c r="I25" s="114"/>
      <c r="J25" s="222"/>
      <c r="K25" s="216"/>
      <c r="L25" s="216"/>
      <c r="M25" s="85"/>
    </row>
    <row r="26" spans="1:13" ht="30.75" customHeight="1" thickBot="1" x14ac:dyDescent="0.3">
      <c r="A26" s="87" t="s">
        <v>99</v>
      </c>
      <c r="B26" s="208"/>
      <c r="C26" s="209"/>
      <c r="D26" s="209"/>
      <c r="E26" s="119"/>
      <c r="F26" s="208"/>
      <c r="G26" s="209"/>
      <c r="H26" s="209"/>
      <c r="I26" s="120"/>
      <c r="J26" s="208"/>
      <c r="K26" s="209"/>
      <c r="L26" s="209"/>
      <c r="M26" s="88"/>
    </row>
    <row r="27" spans="1:13" ht="45.75" customHeight="1" thickBot="1" x14ac:dyDescent="0.3">
      <c r="A27" s="70" t="s">
        <v>279</v>
      </c>
      <c r="B27" s="211" t="s">
        <v>329</v>
      </c>
      <c r="C27" s="212"/>
      <c r="D27" s="212"/>
      <c r="E27" s="213"/>
      <c r="F27" s="211" t="s">
        <v>327</v>
      </c>
      <c r="G27" s="212"/>
      <c r="H27" s="212"/>
      <c r="I27" s="213"/>
      <c r="J27" s="211" t="s">
        <v>328</v>
      </c>
      <c r="K27" s="212"/>
      <c r="L27" s="212"/>
      <c r="M27" s="213"/>
    </row>
    <row r="28" spans="1:13" ht="15" customHeight="1" x14ac:dyDescent="0.25">
      <c r="A28" s="81" t="s">
        <v>100</v>
      </c>
      <c r="B28" s="234"/>
      <c r="C28" s="235"/>
      <c r="D28" s="235"/>
      <c r="E28" s="109"/>
      <c r="F28" s="216"/>
      <c r="G28" s="216"/>
      <c r="H28" s="216"/>
      <c r="I28" s="118"/>
      <c r="J28" s="216"/>
      <c r="K28" s="216"/>
      <c r="L28" s="216"/>
      <c r="M28" s="72"/>
    </row>
    <row r="29" spans="1:13" ht="15.75" customHeight="1" thickBot="1" x14ac:dyDescent="0.3">
      <c r="A29" s="87" t="s">
        <v>101</v>
      </c>
      <c r="B29" s="209"/>
      <c r="C29" s="209"/>
      <c r="D29" s="221"/>
      <c r="E29" s="122"/>
      <c r="F29" s="209"/>
      <c r="G29" s="209"/>
      <c r="H29" s="221"/>
      <c r="I29" s="120"/>
      <c r="J29" s="229"/>
      <c r="K29" s="229"/>
      <c r="L29" s="230"/>
      <c r="M29" s="88"/>
    </row>
    <row r="30" spans="1:13" ht="27.75" customHeight="1" thickBot="1" x14ac:dyDescent="0.3">
      <c r="A30" s="70" t="s">
        <v>205</v>
      </c>
      <c r="B30" s="211" t="s">
        <v>206</v>
      </c>
      <c r="C30" s="212"/>
      <c r="D30" s="212"/>
      <c r="E30" s="213"/>
      <c r="F30" s="211" t="s">
        <v>207</v>
      </c>
      <c r="G30" s="212"/>
      <c r="H30" s="212"/>
      <c r="I30" s="213"/>
      <c r="J30" s="211" t="s">
        <v>208</v>
      </c>
      <c r="K30" s="212"/>
      <c r="L30" s="212"/>
      <c r="M30" s="213"/>
    </row>
    <row r="31" spans="1:13" ht="54.75" customHeight="1" thickBot="1" x14ac:dyDescent="0.3">
      <c r="A31" s="86" t="s">
        <v>226</v>
      </c>
      <c r="B31" s="223"/>
      <c r="C31" s="224"/>
      <c r="D31" s="224"/>
      <c r="E31" s="225"/>
      <c r="F31" s="226"/>
      <c r="G31" s="227"/>
      <c r="H31" s="227"/>
      <c r="I31" s="228"/>
      <c r="J31" s="226"/>
      <c r="K31" s="227"/>
      <c r="L31" s="227"/>
      <c r="M31" s="228"/>
    </row>
    <row r="32" spans="1:13" ht="39" customHeight="1" thickBot="1" x14ac:dyDescent="0.3">
      <c r="A32" s="236" t="s">
        <v>343</v>
      </c>
      <c r="B32" s="237"/>
      <c r="C32" s="237"/>
      <c r="D32" s="237"/>
      <c r="E32" s="237"/>
      <c r="F32" s="237"/>
      <c r="G32" s="237"/>
      <c r="H32" s="237"/>
      <c r="I32" s="237"/>
      <c r="J32" s="237"/>
      <c r="K32" s="237"/>
      <c r="L32" s="237"/>
      <c r="M32" s="238"/>
    </row>
    <row r="33" spans="1:18" ht="42" customHeight="1" thickBot="1" x14ac:dyDescent="0.3">
      <c r="A33" s="70" t="s">
        <v>276</v>
      </c>
      <c r="B33" s="211" t="s">
        <v>329</v>
      </c>
      <c r="C33" s="212"/>
      <c r="D33" s="212"/>
      <c r="E33" s="213"/>
      <c r="F33" s="211" t="s">
        <v>327</v>
      </c>
      <c r="G33" s="212"/>
      <c r="H33" s="212"/>
      <c r="I33" s="213"/>
      <c r="J33" s="211" t="s">
        <v>328</v>
      </c>
      <c r="K33" s="212"/>
      <c r="L33" s="212"/>
      <c r="M33" s="213"/>
    </row>
    <row r="34" spans="1:18" x14ac:dyDescent="0.25">
      <c r="A34" s="71" t="s">
        <v>102</v>
      </c>
      <c r="B34" s="216"/>
      <c r="C34" s="216"/>
      <c r="D34" s="216"/>
      <c r="E34" s="109"/>
      <c r="F34" s="216"/>
      <c r="G34" s="216"/>
      <c r="H34" s="216"/>
      <c r="I34" s="118"/>
      <c r="J34" s="216"/>
      <c r="K34" s="216"/>
      <c r="L34" s="216"/>
      <c r="M34" s="123"/>
      <c r="R34" s="105"/>
    </row>
    <row r="35" spans="1:18" x14ac:dyDescent="0.25">
      <c r="A35" s="77" t="s">
        <v>103</v>
      </c>
      <c r="B35" s="209"/>
      <c r="C35" s="209"/>
      <c r="D35" s="221"/>
      <c r="E35" s="121"/>
      <c r="F35" s="209"/>
      <c r="G35" s="209"/>
      <c r="H35" s="221"/>
      <c r="I35" s="121"/>
      <c r="J35" s="209"/>
      <c r="K35" s="209"/>
      <c r="L35" s="221"/>
      <c r="M35" s="112"/>
    </row>
    <row r="36" spans="1:18" ht="18.75" customHeight="1" thickBot="1" x14ac:dyDescent="0.3">
      <c r="A36" s="84" t="s">
        <v>104</v>
      </c>
      <c r="B36" s="216"/>
      <c r="C36" s="216"/>
      <c r="D36" s="216"/>
      <c r="E36" s="124"/>
      <c r="F36" s="216"/>
      <c r="G36" s="216"/>
      <c r="H36" s="216"/>
      <c r="I36" s="114"/>
      <c r="J36" s="216"/>
      <c r="K36" s="216"/>
      <c r="L36" s="216"/>
      <c r="M36" s="115"/>
    </row>
    <row r="37" spans="1:18" ht="46.5" customHeight="1" thickBot="1" x14ac:dyDescent="0.3">
      <c r="A37" s="70" t="s">
        <v>277</v>
      </c>
      <c r="B37" s="211" t="s">
        <v>329</v>
      </c>
      <c r="C37" s="212"/>
      <c r="D37" s="212"/>
      <c r="E37" s="213"/>
      <c r="F37" s="211" t="s">
        <v>327</v>
      </c>
      <c r="G37" s="212"/>
      <c r="H37" s="212"/>
      <c r="I37" s="213"/>
      <c r="J37" s="211" t="s">
        <v>328</v>
      </c>
      <c r="K37" s="212"/>
      <c r="L37" s="212"/>
      <c r="M37" s="213"/>
    </row>
    <row r="38" spans="1:18" x14ac:dyDescent="0.25">
      <c r="A38" s="71" t="s">
        <v>105</v>
      </c>
      <c r="B38" s="216"/>
      <c r="C38" s="216"/>
      <c r="D38" s="216"/>
      <c r="E38" s="109"/>
      <c r="F38" s="216"/>
      <c r="G38" s="216"/>
      <c r="H38" s="216"/>
      <c r="I38" s="118"/>
      <c r="J38" s="216"/>
      <c r="K38" s="216"/>
      <c r="L38" s="216"/>
      <c r="M38" s="72"/>
    </row>
    <row r="39" spans="1:18" x14ac:dyDescent="0.25">
      <c r="A39" s="73" t="s">
        <v>106</v>
      </c>
      <c r="B39" s="209"/>
      <c r="C39" s="209"/>
      <c r="D39" s="221"/>
      <c r="E39" s="125"/>
      <c r="F39" s="209"/>
      <c r="G39" s="209"/>
      <c r="H39" s="221"/>
      <c r="I39" s="125"/>
      <c r="J39" s="209"/>
      <c r="K39" s="209"/>
      <c r="L39" s="221"/>
      <c r="M39" s="83"/>
    </row>
    <row r="40" spans="1:18" ht="18.75" customHeight="1" thickBot="1" x14ac:dyDescent="0.3">
      <c r="A40" s="75" t="s">
        <v>107</v>
      </c>
      <c r="B40" s="216"/>
      <c r="C40" s="216"/>
      <c r="D40" s="216"/>
      <c r="E40" s="124"/>
      <c r="F40" s="216"/>
      <c r="G40" s="216"/>
      <c r="H40" s="216"/>
      <c r="I40" s="126"/>
      <c r="J40" s="216"/>
      <c r="K40" s="216"/>
      <c r="L40" s="216"/>
      <c r="M40" s="76"/>
    </row>
    <row r="41" spans="1:18" ht="45" customHeight="1" thickBot="1" x14ac:dyDescent="0.3">
      <c r="A41" s="70" t="s">
        <v>280</v>
      </c>
      <c r="B41" s="211" t="s">
        <v>329</v>
      </c>
      <c r="C41" s="212"/>
      <c r="D41" s="212"/>
      <c r="E41" s="213"/>
      <c r="F41" s="212" t="s">
        <v>327</v>
      </c>
      <c r="G41" s="212"/>
      <c r="H41" s="212"/>
      <c r="I41" s="213"/>
      <c r="J41" s="211" t="s">
        <v>328</v>
      </c>
      <c r="K41" s="212"/>
      <c r="L41" s="212"/>
      <c r="M41" s="213"/>
    </row>
    <row r="42" spans="1:18" x14ac:dyDescent="0.25">
      <c r="A42" s="71" t="s">
        <v>108</v>
      </c>
      <c r="B42" s="198"/>
      <c r="C42" s="199"/>
      <c r="D42" s="199"/>
      <c r="E42" s="109"/>
      <c r="F42" s="216"/>
      <c r="G42" s="216"/>
      <c r="H42" s="216"/>
      <c r="I42" s="118"/>
      <c r="J42" s="216"/>
      <c r="K42" s="216"/>
      <c r="L42" s="216"/>
      <c r="M42" s="72"/>
    </row>
    <row r="43" spans="1:18" x14ac:dyDescent="0.25">
      <c r="A43" s="77" t="s">
        <v>109</v>
      </c>
      <c r="B43" s="208"/>
      <c r="C43" s="209"/>
      <c r="D43" s="221"/>
      <c r="E43" s="121"/>
      <c r="F43" s="209"/>
      <c r="G43" s="209"/>
      <c r="H43" s="221"/>
      <c r="I43" s="121"/>
      <c r="J43" s="209"/>
      <c r="K43" s="209"/>
      <c r="L43" s="221"/>
      <c r="M43" s="74"/>
    </row>
    <row r="44" spans="1:18" x14ac:dyDescent="0.25">
      <c r="A44" s="84" t="s">
        <v>110</v>
      </c>
      <c r="B44" s="222"/>
      <c r="C44" s="216"/>
      <c r="D44" s="216"/>
      <c r="E44" s="114"/>
      <c r="F44" s="216"/>
      <c r="G44" s="216"/>
      <c r="H44" s="216"/>
      <c r="I44" s="114"/>
      <c r="J44" s="222"/>
      <c r="K44" s="216"/>
      <c r="L44" s="216"/>
      <c r="M44" s="85"/>
    </row>
    <row r="45" spans="1:18" x14ac:dyDescent="0.25">
      <c r="A45" s="87" t="s">
        <v>111</v>
      </c>
      <c r="B45" s="208"/>
      <c r="C45" s="209"/>
      <c r="D45" s="221"/>
      <c r="E45" s="120"/>
      <c r="F45" s="209"/>
      <c r="G45" s="209"/>
      <c r="H45" s="221"/>
      <c r="I45" s="120"/>
      <c r="J45" s="209"/>
      <c r="K45" s="209"/>
      <c r="L45" s="221"/>
      <c r="M45" s="88"/>
    </row>
    <row r="46" spans="1:18" ht="17.25" customHeight="1" thickBot="1" x14ac:dyDescent="0.3">
      <c r="A46" s="75" t="s">
        <v>112</v>
      </c>
      <c r="B46" s="248"/>
      <c r="C46" s="249"/>
      <c r="D46" s="249"/>
      <c r="E46" s="124"/>
      <c r="F46" s="249"/>
      <c r="G46" s="249"/>
      <c r="H46" s="249"/>
      <c r="I46" s="126"/>
      <c r="J46" s="248"/>
      <c r="K46" s="249"/>
      <c r="L46" s="249"/>
      <c r="M46" s="76"/>
    </row>
    <row r="47" spans="1:18" ht="24.75" customHeight="1" thickBot="1" x14ac:dyDescent="0.3">
      <c r="A47" s="70" t="s">
        <v>205</v>
      </c>
      <c r="B47" s="211" t="s">
        <v>206</v>
      </c>
      <c r="C47" s="212"/>
      <c r="D47" s="212"/>
      <c r="E47" s="213"/>
      <c r="F47" s="212" t="s">
        <v>207</v>
      </c>
      <c r="G47" s="212"/>
      <c r="H47" s="212"/>
      <c r="I47" s="213"/>
      <c r="J47" s="211" t="s">
        <v>208</v>
      </c>
      <c r="K47" s="212"/>
      <c r="L47" s="212"/>
      <c r="M47" s="213"/>
    </row>
    <row r="48" spans="1:18" ht="54.75" customHeight="1" thickBot="1" x14ac:dyDescent="0.3">
      <c r="A48" s="86" t="s">
        <v>227</v>
      </c>
      <c r="B48" s="223"/>
      <c r="C48" s="224"/>
      <c r="D48" s="224"/>
      <c r="E48" s="225"/>
      <c r="F48" s="226"/>
      <c r="G48" s="227"/>
      <c r="H48" s="227"/>
      <c r="I48" s="228"/>
      <c r="J48" s="226"/>
      <c r="K48" s="227"/>
      <c r="L48" s="227"/>
      <c r="M48" s="228"/>
    </row>
    <row r="49" spans="1:13" ht="43.5" customHeight="1" thickBot="1" x14ac:dyDescent="0.3">
      <c r="A49" s="239" t="s">
        <v>344</v>
      </c>
      <c r="B49" s="240"/>
      <c r="C49" s="240"/>
      <c r="D49" s="240"/>
      <c r="E49" s="240"/>
      <c r="F49" s="240"/>
      <c r="G49" s="240"/>
      <c r="H49" s="240"/>
      <c r="I49" s="240"/>
      <c r="J49" s="240"/>
      <c r="K49" s="240"/>
      <c r="L49" s="240"/>
      <c r="M49" s="241"/>
    </row>
    <row r="50" spans="1:13" ht="43.5" customHeight="1" thickBot="1" x14ac:dyDescent="0.3">
      <c r="A50" s="70" t="s">
        <v>276</v>
      </c>
      <c r="B50" s="211" t="s">
        <v>329</v>
      </c>
      <c r="C50" s="212"/>
      <c r="D50" s="212"/>
      <c r="E50" s="213"/>
      <c r="F50" s="211" t="s">
        <v>327</v>
      </c>
      <c r="G50" s="212"/>
      <c r="H50" s="212"/>
      <c r="I50" s="213"/>
      <c r="J50" s="211" t="s">
        <v>328</v>
      </c>
      <c r="K50" s="212"/>
      <c r="L50" s="212"/>
      <c r="M50" s="213"/>
    </row>
    <row r="51" spans="1:13" x14ac:dyDescent="0.25">
      <c r="A51" s="81" t="s">
        <v>118</v>
      </c>
      <c r="B51" s="198"/>
      <c r="C51" s="199"/>
      <c r="D51" s="199"/>
      <c r="E51" s="127"/>
      <c r="F51" s="198"/>
      <c r="G51" s="199"/>
      <c r="H51" s="199"/>
      <c r="I51" s="109"/>
      <c r="J51" s="198"/>
      <c r="K51" s="199"/>
      <c r="L51" s="199"/>
      <c r="M51" s="82"/>
    </row>
    <row r="52" spans="1:13" ht="15.75" customHeight="1" thickBot="1" x14ac:dyDescent="0.3">
      <c r="A52" s="77" t="s">
        <v>119</v>
      </c>
      <c r="B52" s="252"/>
      <c r="C52" s="253"/>
      <c r="D52" s="253"/>
      <c r="E52" s="122"/>
      <c r="F52" s="252"/>
      <c r="G52" s="253"/>
      <c r="H52" s="253"/>
      <c r="I52" s="121"/>
      <c r="J52" s="252"/>
      <c r="K52" s="253"/>
      <c r="L52" s="253"/>
      <c r="M52" s="74"/>
    </row>
    <row r="53" spans="1:13" ht="45" customHeight="1" thickBot="1" x14ac:dyDescent="0.3">
      <c r="A53" s="70" t="s">
        <v>277</v>
      </c>
      <c r="B53" s="242" t="s">
        <v>329</v>
      </c>
      <c r="C53" s="243"/>
      <c r="D53" s="243"/>
      <c r="E53" s="244"/>
      <c r="F53" s="211" t="s">
        <v>327</v>
      </c>
      <c r="G53" s="212"/>
      <c r="H53" s="212"/>
      <c r="I53" s="213"/>
      <c r="J53" s="211" t="s">
        <v>328</v>
      </c>
      <c r="K53" s="212"/>
      <c r="L53" s="212"/>
      <c r="M53" s="213"/>
    </row>
    <row r="54" spans="1:13" ht="14.25" customHeight="1" x14ac:dyDescent="0.25">
      <c r="A54" s="71" t="s">
        <v>120</v>
      </c>
      <c r="B54" s="219"/>
      <c r="C54" s="220"/>
      <c r="D54" s="220"/>
      <c r="E54" s="128"/>
      <c r="F54" s="219"/>
      <c r="G54" s="220"/>
      <c r="H54" s="220"/>
      <c r="I54" s="129"/>
      <c r="J54" s="219"/>
      <c r="K54" s="220"/>
      <c r="L54" s="220"/>
      <c r="M54" s="72"/>
    </row>
    <row r="55" spans="1:13" ht="15" customHeight="1" x14ac:dyDescent="0.25">
      <c r="A55" s="73" t="s">
        <v>121</v>
      </c>
      <c r="B55" s="250"/>
      <c r="C55" s="251"/>
      <c r="D55" s="251"/>
      <c r="E55" s="130"/>
      <c r="F55" s="250"/>
      <c r="G55" s="251"/>
      <c r="H55" s="251"/>
      <c r="I55" s="131"/>
      <c r="J55" s="250"/>
      <c r="K55" s="251"/>
      <c r="L55" s="251"/>
      <c r="M55" s="83"/>
    </row>
    <row r="56" spans="1:13" ht="15.75" thickBot="1" x14ac:dyDescent="0.3">
      <c r="A56" s="75" t="s">
        <v>122</v>
      </c>
      <c r="B56" s="214"/>
      <c r="C56" s="215"/>
      <c r="D56" s="215"/>
      <c r="E56" s="132"/>
      <c r="F56" s="214"/>
      <c r="G56" s="215"/>
      <c r="H56" s="215"/>
      <c r="I56" s="133"/>
      <c r="J56" s="214"/>
      <c r="K56" s="215"/>
      <c r="L56" s="215"/>
      <c r="M56" s="76"/>
    </row>
    <row r="57" spans="1:13" ht="58.5" customHeight="1" thickBot="1" x14ac:dyDescent="0.3">
      <c r="A57" s="70" t="s">
        <v>281</v>
      </c>
      <c r="B57" s="211" t="s">
        <v>329</v>
      </c>
      <c r="C57" s="212"/>
      <c r="D57" s="212"/>
      <c r="E57" s="213"/>
      <c r="F57" s="211" t="s">
        <v>327</v>
      </c>
      <c r="G57" s="212"/>
      <c r="H57" s="212"/>
      <c r="I57" s="213"/>
      <c r="J57" s="211" t="s">
        <v>328</v>
      </c>
      <c r="K57" s="212"/>
      <c r="L57" s="212"/>
      <c r="M57" s="213"/>
    </row>
    <row r="58" spans="1:13" ht="16.5" customHeight="1" x14ac:dyDescent="0.25">
      <c r="A58" s="71" t="s">
        <v>123</v>
      </c>
      <c r="B58" s="216"/>
      <c r="C58" s="216"/>
      <c r="D58" s="216"/>
      <c r="E58" s="118"/>
      <c r="F58" s="216"/>
      <c r="G58" s="216"/>
      <c r="H58" s="216"/>
      <c r="I58" s="118"/>
      <c r="J58" s="216"/>
      <c r="K58" s="216"/>
      <c r="L58" s="216"/>
      <c r="M58" s="72"/>
    </row>
    <row r="59" spans="1:13" ht="16.5" customHeight="1" x14ac:dyDescent="0.25">
      <c r="A59" s="77" t="s">
        <v>124</v>
      </c>
      <c r="B59" s="208"/>
      <c r="C59" s="209"/>
      <c r="D59" s="209"/>
      <c r="E59" s="111"/>
      <c r="F59" s="208"/>
      <c r="G59" s="209"/>
      <c r="H59" s="209"/>
      <c r="I59" s="121"/>
      <c r="J59" s="208"/>
      <c r="K59" s="209"/>
      <c r="L59" s="209"/>
      <c r="M59" s="74"/>
    </row>
    <row r="60" spans="1:13" ht="27" thickBot="1" x14ac:dyDescent="0.3">
      <c r="A60" s="84" t="s">
        <v>125</v>
      </c>
      <c r="B60" s="217"/>
      <c r="C60" s="218"/>
      <c r="D60" s="218"/>
      <c r="E60" s="117"/>
      <c r="F60" s="217"/>
      <c r="G60" s="218"/>
      <c r="H60" s="218"/>
      <c r="I60" s="114"/>
      <c r="J60" s="217"/>
      <c r="K60" s="218"/>
      <c r="L60" s="218"/>
      <c r="M60" s="85"/>
    </row>
    <row r="61" spans="1:13" ht="29.25" customHeight="1" thickBot="1" x14ac:dyDescent="0.3">
      <c r="A61" s="70" t="s">
        <v>205</v>
      </c>
      <c r="B61" s="211" t="s">
        <v>206</v>
      </c>
      <c r="C61" s="212"/>
      <c r="D61" s="212"/>
      <c r="E61" s="213"/>
      <c r="F61" s="211" t="s">
        <v>207</v>
      </c>
      <c r="G61" s="212"/>
      <c r="H61" s="212"/>
      <c r="I61" s="213"/>
      <c r="J61" s="211" t="s">
        <v>208</v>
      </c>
      <c r="K61" s="212"/>
      <c r="L61" s="212"/>
      <c r="M61" s="213"/>
    </row>
    <row r="62" spans="1:13" ht="56.25" customHeight="1" thickBot="1" x14ac:dyDescent="0.3">
      <c r="A62" s="86" t="s">
        <v>227</v>
      </c>
      <c r="B62" s="223"/>
      <c r="C62" s="224"/>
      <c r="D62" s="224"/>
      <c r="E62" s="225"/>
      <c r="F62" s="226"/>
      <c r="G62" s="227"/>
      <c r="H62" s="227"/>
      <c r="I62" s="228"/>
      <c r="J62" s="226"/>
      <c r="K62" s="227"/>
      <c r="L62" s="227"/>
      <c r="M62" s="228"/>
    </row>
    <row r="63" spans="1:13" ht="45" customHeight="1" thickBot="1" x14ac:dyDescent="0.3">
      <c r="A63" s="245" t="s">
        <v>345</v>
      </c>
      <c r="B63" s="246"/>
      <c r="C63" s="246"/>
      <c r="D63" s="246"/>
      <c r="E63" s="246"/>
      <c r="F63" s="246"/>
      <c r="G63" s="246"/>
      <c r="H63" s="246"/>
      <c r="I63" s="246"/>
      <c r="J63" s="246"/>
      <c r="K63" s="246"/>
      <c r="L63" s="246"/>
      <c r="M63" s="247"/>
    </row>
    <row r="64" spans="1:13" ht="44.25" customHeight="1" thickBot="1" x14ac:dyDescent="0.3">
      <c r="A64" s="70" t="s">
        <v>276</v>
      </c>
      <c r="B64" s="211" t="s">
        <v>329</v>
      </c>
      <c r="C64" s="212"/>
      <c r="D64" s="212"/>
      <c r="E64" s="213"/>
      <c r="F64" s="211" t="s">
        <v>327</v>
      </c>
      <c r="G64" s="212"/>
      <c r="H64" s="212"/>
      <c r="I64" s="213"/>
      <c r="J64" s="211" t="s">
        <v>328</v>
      </c>
      <c r="K64" s="212"/>
      <c r="L64" s="212"/>
      <c r="M64" s="213"/>
    </row>
    <row r="65" spans="1:13" ht="15.75" thickBot="1" x14ac:dyDescent="0.3">
      <c r="A65" s="71" t="s">
        <v>113</v>
      </c>
      <c r="B65" s="198"/>
      <c r="C65" s="199"/>
      <c r="D65" s="199"/>
      <c r="E65" s="117"/>
      <c r="F65" s="198"/>
      <c r="G65" s="199"/>
      <c r="H65" s="199"/>
      <c r="I65" s="118"/>
      <c r="J65" s="198"/>
      <c r="K65" s="199"/>
      <c r="L65" s="199"/>
      <c r="M65" s="72"/>
    </row>
    <row r="66" spans="1:13" ht="42" customHeight="1" thickBot="1" x14ac:dyDescent="0.3">
      <c r="A66" s="70" t="s">
        <v>277</v>
      </c>
      <c r="B66" s="211" t="s">
        <v>329</v>
      </c>
      <c r="C66" s="212"/>
      <c r="D66" s="212"/>
      <c r="E66" s="213"/>
      <c r="F66" s="211" t="s">
        <v>327</v>
      </c>
      <c r="G66" s="212"/>
      <c r="H66" s="212"/>
      <c r="I66" s="213"/>
      <c r="J66" s="211" t="s">
        <v>331</v>
      </c>
      <c r="K66" s="212"/>
      <c r="L66" s="212"/>
      <c r="M66" s="213"/>
    </row>
    <row r="67" spans="1:13" ht="15" customHeight="1" x14ac:dyDescent="0.25">
      <c r="A67" s="71" t="s">
        <v>114</v>
      </c>
      <c r="B67" s="200"/>
      <c r="C67" s="201"/>
      <c r="D67" s="201"/>
      <c r="E67" s="134"/>
      <c r="F67" s="200"/>
      <c r="G67" s="201"/>
      <c r="H67" s="201"/>
      <c r="I67" s="123"/>
      <c r="J67" s="200"/>
      <c r="K67" s="201"/>
      <c r="L67" s="201"/>
      <c r="M67" s="72"/>
    </row>
    <row r="68" spans="1:13" ht="16.5" customHeight="1" x14ac:dyDescent="0.25">
      <c r="A68" s="73" t="s">
        <v>115</v>
      </c>
      <c r="B68" s="206"/>
      <c r="C68" s="207"/>
      <c r="D68" s="207"/>
      <c r="E68" s="135"/>
      <c r="F68" s="206"/>
      <c r="G68" s="207"/>
      <c r="H68" s="207"/>
      <c r="I68" s="135"/>
      <c r="J68" s="210"/>
      <c r="K68" s="207"/>
      <c r="L68" s="207"/>
      <c r="M68" s="74"/>
    </row>
    <row r="69" spans="1:13" ht="14.25" customHeight="1" thickBot="1" x14ac:dyDescent="0.3">
      <c r="A69" s="75" t="s">
        <v>107</v>
      </c>
      <c r="B69" s="202"/>
      <c r="C69" s="203"/>
      <c r="D69" s="203"/>
      <c r="E69" s="136"/>
      <c r="F69" s="202"/>
      <c r="G69" s="203"/>
      <c r="H69" s="203"/>
      <c r="I69" s="137"/>
      <c r="J69" s="202"/>
      <c r="K69" s="203"/>
      <c r="L69" s="203"/>
      <c r="M69" s="76"/>
    </row>
    <row r="70" spans="1:13" ht="59.25" customHeight="1" thickBot="1" x14ac:dyDescent="0.3">
      <c r="A70" s="70" t="s">
        <v>282</v>
      </c>
      <c r="B70" s="211" t="s">
        <v>329</v>
      </c>
      <c r="C70" s="212"/>
      <c r="D70" s="212"/>
      <c r="E70" s="213"/>
      <c r="F70" s="211" t="s">
        <v>327</v>
      </c>
      <c r="G70" s="212"/>
      <c r="H70" s="212"/>
      <c r="I70" s="213"/>
      <c r="J70" s="211" t="s">
        <v>328</v>
      </c>
      <c r="K70" s="212"/>
      <c r="L70" s="212"/>
      <c r="M70" s="213"/>
    </row>
    <row r="71" spans="1:13" ht="13.5" customHeight="1" x14ac:dyDescent="0.25">
      <c r="A71" s="71" t="s">
        <v>108</v>
      </c>
      <c r="B71" s="198"/>
      <c r="C71" s="199"/>
      <c r="D71" s="199"/>
      <c r="E71" s="117"/>
      <c r="F71" s="198"/>
      <c r="G71" s="199"/>
      <c r="H71" s="199"/>
      <c r="I71" s="118"/>
      <c r="J71" s="198"/>
      <c r="K71" s="199"/>
      <c r="L71" s="199"/>
      <c r="M71" s="72"/>
    </row>
    <row r="72" spans="1:13" ht="14.25" customHeight="1" x14ac:dyDescent="0.25">
      <c r="A72" s="77" t="s">
        <v>116</v>
      </c>
      <c r="B72" s="208"/>
      <c r="C72" s="209"/>
      <c r="D72" s="209"/>
      <c r="E72" s="111"/>
      <c r="F72" s="208"/>
      <c r="G72" s="209"/>
      <c r="H72" s="209"/>
      <c r="I72" s="121"/>
      <c r="J72" s="208"/>
      <c r="K72" s="209"/>
      <c r="L72" s="209"/>
      <c r="M72" s="74"/>
    </row>
    <row r="73" spans="1:13" ht="28.5" customHeight="1" thickBot="1" x14ac:dyDescent="0.3">
      <c r="A73" s="78" t="s">
        <v>117</v>
      </c>
      <c r="B73" s="204"/>
      <c r="C73" s="205"/>
      <c r="D73" s="205"/>
      <c r="E73" s="138"/>
      <c r="F73" s="204"/>
      <c r="G73" s="205"/>
      <c r="H73" s="205"/>
      <c r="I73" s="124"/>
      <c r="J73" s="204"/>
      <c r="K73" s="205"/>
      <c r="L73" s="205"/>
      <c r="M73" s="79"/>
    </row>
    <row r="74" spans="1:13" ht="24.75" customHeight="1" thickBot="1" x14ac:dyDescent="0.3">
      <c r="A74" s="70" t="s">
        <v>205</v>
      </c>
      <c r="B74" s="211" t="s">
        <v>206</v>
      </c>
      <c r="C74" s="212"/>
      <c r="D74" s="212"/>
      <c r="E74" s="213"/>
      <c r="F74" s="211" t="s">
        <v>207</v>
      </c>
      <c r="G74" s="212"/>
      <c r="H74" s="212"/>
      <c r="I74" s="213"/>
      <c r="J74" s="211" t="s">
        <v>208</v>
      </c>
      <c r="K74" s="212"/>
      <c r="L74" s="212"/>
      <c r="M74" s="213"/>
    </row>
    <row r="75" spans="1:13" ht="55.5" customHeight="1" thickBot="1" x14ac:dyDescent="0.3">
      <c r="A75" s="80" t="s">
        <v>227</v>
      </c>
      <c r="B75" s="223"/>
      <c r="C75" s="224"/>
      <c r="D75" s="224"/>
      <c r="E75" s="225"/>
      <c r="F75" s="223"/>
      <c r="G75" s="224"/>
      <c r="H75" s="224"/>
      <c r="I75" s="225"/>
      <c r="J75" s="223"/>
      <c r="K75" s="224"/>
      <c r="L75" s="224"/>
      <c r="M75" s="225"/>
    </row>
  </sheetData>
  <sheetProtection algorithmName="SHA-512" hashValue="85Pr7BDFb74LR03HPLrNKfNQDn+1fYMdge5+aEG0HZV3Y7C3oShoaih5Pxaif/dOMUMQG88jtlqC8ip/91l8tg==" saltValue="2RXRLCQjXbZq3ATbYaTMSQ==" spinCount="100000" sheet="1" objects="1" scenarios="1"/>
  <protectedRanges>
    <protectedRange algorithmName="SHA-512" hashValue="KdF43opGRR4hMHMIiqcqNAOg6oWrBP7K1zvCIvIxbuGGs8P2S/r+8CTSycH/F5lMiuJksUkZfBReHD2Avq7+jg==" saltValue="bJN3Jf3UY+VBTj14WfYpig==" spinCount="100000" sqref="A76:XFD1048576 A63:XFD74 A49:XFD61 A32:XFD47 A1:XFD30" name="locked"/>
  </protectedRanges>
  <dataConsolidate/>
  <mergeCells count="205">
    <mergeCell ref="G4:H4"/>
    <mergeCell ref="F5:I5"/>
    <mergeCell ref="K4:L4"/>
    <mergeCell ref="J9:L9"/>
    <mergeCell ref="F9:H9"/>
    <mergeCell ref="A7:M7"/>
    <mergeCell ref="J5:M5"/>
    <mergeCell ref="C4:D4"/>
    <mergeCell ref="B9:D9"/>
    <mergeCell ref="B8:E8"/>
    <mergeCell ref="B5:E5"/>
    <mergeCell ref="F8:I8"/>
    <mergeCell ref="J8:M8"/>
    <mergeCell ref="B38:D38"/>
    <mergeCell ref="B39:D39"/>
    <mergeCell ref="F38:H38"/>
    <mergeCell ref="J38:L38"/>
    <mergeCell ref="F39:H39"/>
    <mergeCell ref="J39:L39"/>
    <mergeCell ref="B10:D10"/>
    <mergeCell ref="F10:H10"/>
    <mergeCell ref="J10:L10"/>
    <mergeCell ref="B11:D11"/>
    <mergeCell ref="F11:H11"/>
    <mergeCell ref="J11:L11"/>
    <mergeCell ref="B12:D12"/>
    <mergeCell ref="F12:H12"/>
    <mergeCell ref="J12:L12"/>
    <mergeCell ref="B13:D13"/>
    <mergeCell ref="F13:H13"/>
    <mergeCell ref="J13:L13"/>
    <mergeCell ref="B16:D16"/>
    <mergeCell ref="F16:H16"/>
    <mergeCell ref="J16:L16"/>
    <mergeCell ref="B22:E22"/>
    <mergeCell ref="F22:I22"/>
    <mergeCell ref="J22:M22"/>
    <mergeCell ref="A63:M63"/>
    <mergeCell ref="B42:D42"/>
    <mergeCell ref="B43:D43"/>
    <mergeCell ref="B44:D44"/>
    <mergeCell ref="B45:D45"/>
    <mergeCell ref="B46:D46"/>
    <mergeCell ref="F42:H42"/>
    <mergeCell ref="J42:L42"/>
    <mergeCell ref="F43:H43"/>
    <mergeCell ref="B48:E48"/>
    <mergeCell ref="B51:D51"/>
    <mergeCell ref="J45:L45"/>
    <mergeCell ref="F46:H46"/>
    <mergeCell ref="J46:L46"/>
    <mergeCell ref="B55:D55"/>
    <mergeCell ref="F55:H55"/>
    <mergeCell ref="J55:L55"/>
    <mergeCell ref="B56:D56"/>
    <mergeCell ref="B52:D52"/>
    <mergeCell ref="B54:D54"/>
    <mergeCell ref="F51:H51"/>
    <mergeCell ref="J51:L51"/>
    <mergeCell ref="F52:H52"/>
    <mergeCell ref="J52:L52"/>
    <mergeCell ref="B66:E66"/>
    <mergeCell ref="F66:I66"/>
    <mergeCell ref="J66:M66"/>
    <mergeCell ref="F27:I27"/>
    <mergeCell ref="J27:M27"/>
    <mergeCell ref="B33:E33"/>
    <mergeCell ref="F33:I33"/>
    <mergeCell ref="J33:M33"/>
    <mergeCell ref="B37:E37"/>
    <mergeCell ref="F37:I37"/>
    <mergeCell ref="J37:M37"/>
    <mergeCell ref="B28:D28"/>
    <mergeCell ref="F28:H28"/>
    <mergeCell ref="A32:M32"/>
    <mergeCell ref="A49:M49"/>
    <mergeCell ref="B31:E31"/>
    <mergeCell ref="F31:I31"/>
    <mergeCell ref="J31:M31"/>
    <mergeCell ref="J28:L28"/>
    <mergeCell ref="B29:D29"/>
    <mergeCell ref="F29:H29"/>
    <mergeCell ref="J64:M64"/>
    <mergeCell ref="B53:E53"/>
    <mergeCell ref="F53:I53"/>
    <mergeCell ref="B64:E64"/>
    <mergeCell ref="F64:I64"/>
    <mergeCell ref="B17:D17"/>
    <mergeCell ref="F17:H17"/>
    <mergeCell ref="J17:L17"/>
    <mergeCell ref="B14:D14"/>
    <mergeCell ref="F14:H14"/>
    <mergeCell ref="J14:L14"/>
    <mergeCell ref="B15:D15"/>
    <mergeCell ref="F15:H15"/>
    <mergeCell ref="J15:L15"/>
    <mergeCell ref="B18:D18"/>
    <mergeCell ref="F18:H18"/>
    <mergeCell ref="J18:L18"/>
    <mergeCell ref="B21:D21"/>
    <mergeCell ref="B20:D20"/>
    <mergeCell ref="F20:H20"/>
    <mergeCell ref="J20:L20"/>
    <mergeCell ref="F21:H21"/>
    <mergeCell ref="J21:L21"/>
    <mergeCell ref="B19:E19"/>
    <mergeCell ref="F19:I19"/>
    <mergeCell ref="J19:M19"/>
    <mergeCell ref="B25:D25"/>
    <mergeCell ref="J29:L29"/>
    <mergeCell ref="B30:E30"/>
    <mergeCell ref="F30:I30"/>
    <mergeCell ref="J30:M30"/>
    <mergeCell ref="B36:D36"/>
    <mergeCell ref="F36:H36"/>
    <mergeCell ref="J36:L36"/>
    <mergeCell ref="F25:H25"/>
    <mergeCell ref="J25:L25"/>
    <mergeCell ref="B26:D26"/>
    <mergeCell ref="F26:H26"/>
    <mergeCell ref="J26:L26"/>
    <mergeCell ref="B23:D23"/>
    <mergeCell ref="F23:H23"/>
    <mergeCell ref="J23:L23"/>
    <mergeCell ref="B24:D24"/>
    <mergeCell ref="F24:H24"/>
    <mergeCell ref="J24:L24"/>
    <mergeCell ref="B27:E27"/>
    <mergeCell ref="B75:E75"/>
    <mergeCell ref="F75:I75"/>
    <mergeCell ref="J75:M75"/>
    <mergeCell ref="B34:D34"/>
    <mergeCell ref="F34:H34"/>
    <mergeCell ref="J34:L34"/>
    <mergeCell ref="B35:D35"/>
    <mergeCell ref="F35:H35"/>
    <mergeCell ref="J35:L35"/>
    <mergeCell ref="B62:E62"/>
    <mergeCell ref="F62:I62"/>
    <mergeCell ref="J62:M62"/>
    <mergeCell ref="B74:E74"/>
    <mergeCell ref="F74:I74"/>
    <mergeCell ref="J74:M74"/>
    <mergeCell ref="F48:I48"/>
    <mergeCell ref="J48:M48"/>
    <mergeCell ref="B40:D40"/>
    <mergeCell ref="F40:H40"/>
    <mergeCell ref="J40:L40"/>
    <mergeCell ref="J43:L43"/>
    <mergeCell ref="F44:H44"/>
    <mergeCell ref="J44:L44"/>
    <mergeCell ref="F45:H45"/>
    <mergeCell ref="B41:E41"/>
    <mergeCell ref="F41:I41"/>
    <mergeCell ref="J41:M41"/>
    <mergeCell ref="F54:H54"/>
    <mergeCell ref="J54:L54"/>
    <mergeCell ref="J53:M53"/>
    <mergeCell ref="B50:E50"/>
    <mergeCell ref="F50:I50"/>
    <mergeCell ref="J50:M50"/>
    <mergeCell ref="F47:I47"/>
    <mergeCell ref="J47:M47"/>
    <mergeCell ref="B47:E47"/>
    <mergeCell ref="F56:H56"/>
    <mergeCell ref="J56:L56"/>
    <mergeCell ref="B57:E57"/>
    <mergeCell ref="F57:I57"/>
    <mergeCell ref="J57:M57"/>
    <mergeCell ref="B61:E61"/>
    <mergeCell ref="F61:I61"/>
    <mergeCell ref="J61:M61"/>
    <mergeCell ref="B58:D58"/>
    <mergeCell ref="B60:D60"/>
    <mergeCell ref="B59:D59"/>
    <mergeCell ref="F58:H58"/>
    <mergeCell ref="J58:L58"/>
    <mergeCell ref="F59:H59"/>
    <mergeCell ref="J59:L59"/>
    <mergeCell ref="F60:H60"/>
    <mergeCell ref="J60:L60"/>
    <mergeCell ref="B65:D65"/>
    <mergeCell ref="F65:H65"/>
    <mergeCell ref="J65:L65"/>
    <mergeCell ref="B67:D67"/>
    <mergeCell ref="B69:D69"/>
    <mergeCell ref="B71:D71"/>
    <mergeCell ref="B73:D73"/>
    <mergeCell ref="B68:D68"/>
    <mergeCell ref="B72:D72"/>
    <mergeCell ref="F67:H67"/>
    <mergeCell ref="F68:H68"/>
    <mergeCell ref="F69:H69"/>
    <mergeCell ref="J67:L67"/>
    <mergeCell ref="J68:L68"/>
    <mergeCell ref="J69:L69"/>
    <mergeCell ref="F71:H71"/>
    <mergeCell ref="F72:H72"/>
    <mergeCell ref="F73:H73"/>
    <mergeCell ref="J71:L71"/>
    <mergeCell ref="J72:L72"/>
    <mergeCell ref="J73:L73"/>
    <mergeCell ref="B70:E70"/>
    <mergeCell ref="F70:I70"/>
    <mergeCell ref="J70:M70"/>
  </mergeCells>
  <dataValidations count="38">
    <dataValidation allowBlank="1" showInputMessage="1" showErrorMessage="1" prompt="Enter text" sqref="B31 F48:M48 B48 F31:M31 F62:M62 B62 F75:M75 B75" xr:uid="{8C375AB3-3D5E-444E-873E-CDCF9CB468B2}"/>
    <dataValidation allowBlank="1" showInputMessage="1" showErrorMessage="1" prompt="The availability of potable drinking water for residents impacted by the hazard event" sqref="A9" xr:uid="{B7B73DD5-F4AE-4851-8430-40AE2C47E7EB}"/>
    <dataValidation allowBlank="1" showInputMessage="1" showErrorMessage="1" prompt="The availability of a safe and nutritious food supply for residents impacted by the hazard event" sqref="A10" xr:uid="{C20DEE61-FDC1-4CDA-9E3B-2AC450827A85}"/>
    <dataValidation allowBlank="1" showInputMessage="1" showErrorMessage="1" prompt="The number of residents that can be impacted by infectious disease as a result of the hazard event" sqref="A11" xr:uid="{3F61DDAA-93E7-4E7B-9DAD-CA3D51D4125E}"/>
    <dataValidation allowBlank="1" showInputMessage="1" showErrorMessage="1" prompt="Fatalities that occur as a direct result of the hazard event_x000a_" sqref="A12" xr:uid="{EB617CBA-3939-46FB-8C5E-39E40DFD7738}"/>
    <dataValidation allowBlank="1" showInputMessage="1" showErrorMessage="1" prompt="The impact of the hazard on individuals living with chronic disease_x000a_" sqref="A13" xr:uid="{76E5902A-6561-4649-B0CB-88C920B19E0A}"/>
    <dataValidation allowBlank="1" showInputMessage="1" showErrorMessage="1" prompt="The ability to provide feeding centers, basic first aid, bulk distribution of needed items, and related services to persons affected by the hazard event" sqref="A14" xr:uid="{35C95C17-B698-4021-B981-5B604CF6A713}"/>
    <dataValidation allowBlank="1" showInputMessage="1" showErrorMessage="1" prompt="Temporary housing for people affected by the hazard event including at-risk individuals. Someone whose housing lacks heat in winter qualifies. " sqref="A15" xr:uid="{C603F6F8-E7C3-4CA4-8ED7-F2ECE08DE182}"/>
    <dataValidation allowBlank="1" showInputMessage="1" showErrorMessage="1" prompt="Family assistance typically involves a range of services provided by local, state, and federal agencies as well as nonprofits and private organizations" sqref="A16" xr:uid="{8DFDDB60-5614-453B-917A-DCB0CB6E94EE}"/>
    <dataValidation allowBlank="1" showInputMessage="1" showErrorMessage="1" prompt="The ability of local residents to know who, where, and how to seek assistance after the hazard event" sqref="A17" xr:uid="{562C289B-85CD-4106-8DB1-2FF4CA12D07E}"/>
    <dataValidation allowBlank="1" showInputMessage="1" showErrorMessage="1" prompt="Individuals who may have greater difficulty accessing the public health and medical services they require following a disaster or emergency" sqref="A18" xr:uid="{7B51016C-D38D-4204-BCBC-223FF87E5766}"/>
    <dataValidation allowBlank="1" showInputMessage="1" showErrorMessage="1" prompt="The percentage of public health facilities and structures which remain operable and open to patients during the hazard event" sqref="A20" xr:uid="{BD782986-46C1-4947-B74F-912E35313069}"/>
    <dataValidation allowBlank="1" showInputMessage="1" showErrorMessage="1" prompt="The percentage of communication systems that are operable during and after the hazard event" sqref="A21 A39 A55 A68" xr:uid="{02DF15DA-6760-4156-92F8-2166091A0B88}"/>
    <dataValidation allowBlank="1" showInputMessage="1" showErrorMessage="1" prompt="The percentage of public health services that are operational during an event" sqref="A23" xr:uid="{4D51A550-7B8A-4108-AF60-5F28C7C8875B}"/>
    <dataValidation allowBlank="1" showInputMessage="1" showErrorMessage="1" prompt="The percentage of public health personnel that are available to work during the hazard event_x000a_" sqref="A24" xr:uid="{05D50B69-EDE6-4084-81AF-660DECB7DD92}"/>
    <dataValidation allowBlank="1" showInputMessage="1" showErrorMessage="1" prompt="The change in demand for public health services that is directly related to the hazard event" sqref="A25" xr:uid="{98DFD0AA-A87B-41B4-B4A9-08B0487A9C3F}"/>
    <dataValidation allowBlank="1" showInputMessage="1" showErrorMessage="1" prompt="The amount of time needed after the hazard event to restore essential services" sqref="A26 A46 A60 A73" xr:uid="{93424841-4CCE-4E62-A321-B3E56D81DC04}"/>
    <dataValidation allowBlank="1" showInputMessage="1" showErrorMessage="1" prompt="The percentage of pharmacy/dispensing facilities, systems, and structures that remain operable and open to patients during the hazard event " sqref="A28" xr:uid="{FFCC6787-B4A3-4970-9520-710EE27C1F6F}"/>
    <dataValidation allowBlank="1" showInputMessage="1" showErrorMessage="1" prompt="The number of emergency transport requests by residents in the county that are above baseline for the area" sqref="A29" xr:uid="{AD0C6F10-AFC9-44C5-B97F-2CBEBC6C4F62}"/>
    <dataValidation allowBlank="1" showInputMessage="1" showErrorMessage="1" prompt="The number of ER visits by residents in the community that are above the baseline for the area" sqref="A34" xr:uid="{2487B273-5CCD-42B0-8E18-4D4832CB279D}"/>
    <dataValidation allowBlank="1" showInputMessage="1" showErrorMessage="1" prompt="The number of outpatient appointments that are maintained during the hazard event" sqref="A35" xr:uid="{C2D56828-DEE1-49E3-8876-E49E683D2D02}"/>
    <dataValidation allowBlank="1" showInputMessage="1" showErrorMessage="1" prompt="The number of patients that are admitted to the hospital as a result of the hazard" sqref="A36" xr:uid="{9FE559C7-2E1D-421D-8760-BF97769EE21A}"/>
    <dataValidation allowBlank="1" showInputMessage="1" showErrorMessage="1" prompt="The percentage of hospital facilities and structures that remain operable and open to patients during the hazard event" sqref="A38" xr:uid="{CEC7F35A-FA78-486C-892E-5E1C714406EA}"/>
    <dataValidation allowBlank="1" showInputMessage="1" showErrorMessage="1" prompt="The percentage of utilities (water, sewer, electric, gas, ect.) that are operable during and after tha hazard event" sqref="A40" xr:uid="{C398A0EE-140A-4860-BED4-07AD4F4B650D}"/>
    <dataValidation allowBlank="1" showInputMessage="1" showErrorMessage="1" prompt="The percentage of hospital services that are operational during a hazard event" sqref="A42" xr:uid="{21CA36EB-64F5-419C-86AE-50C84EAE027A}"/>
    <dataValidation allowBlank="1" showInputMessage="1" showErrorMessage="1" prompt="The percentage of supplies that will be available for use for the 72 hour period immediately following the hazard event" sqref="A43" xr:uid="{AF67964D-A579-4851-8871-EFE5B8524942}"/>
    <dataValidation allowBlank="1" showInputMessage="1" showErrorMessage="1" prompt="The percentage of entry/exit points open to the local hospital during a hazard event" sqref="A44" xr:uid="{9931AA33-7FDE-461E-B945-5F5DEF51BCE3}"/>
    <dataValidation allowBlank="1" showInputMessage="1" showErrorMessage="1" prompt="The percentage of hospital transport available to the local hospital during a hazard event" sqref="A45" xr:uid="{BB335A5D-BE7A-40DA-93BC-79357473518D}"/>
    <dataValidation allowBlank="1" showInputMessage="1" showErrorMessage="1" prompt="The percentage of people impacted by the hazard event who experience short-term emotional reactions such as fear, anxiety, and depression. Emotional impact is a mental state that arises spontaneously rather than through a conscious effort" sqref="A51" xr:uid="{6911C498-629F-4851-A18D-7CC583B7FA08}"/>
    <dataValidation allowBlank="1" showInputMessage="1" showErrorMessage="1" prompt="The percentage of people impacted by the hazard event who experience long-term emotional reactions such as fear, anxiety, and depression. Emotional impact is a mental impact that arises spontaneously rather than through a conscious effort" sqref="A52" xr:uid="{CA45F1B8-3D5F-4DCB-865C-8D7A8F282BEB}"/>
    <dataValidation allowBlank="1" showInputMessage="1" showErrorMessage="1" prompt="The percentage of behavioral health facilities that remain operable and open to patients during the hazard event" sqref="A54" xr:uid="{C92DF8C5-ABE4-4979-A3BB-2FD205A69CC1}"/>
    <dataValidation allowBlank="1" showInputMessage="1" showErrorMessage="1" prompt="The percentage of utilities (water, sewer, electric, gas, etc.) that are operable during the hazard event" sqref="A56 A69" xr:uid="{32A17CCF-2FF0-42B5-A97D-D55799DE465D}"/>
    <dataValidation allowBlank="1" showInputMessage="1" showErrorMessage="1" prompt="The percentage of behavioral health services that are operational during the hazard event" sqref="A58" xr:uid="{9355B1C7-4676-4563-BC29-B127E6D7979A}"/>
    <dataValidation allowBlank="1" showInputMessage="1" showErrorMessage="1" prompt="The percentage of behavioral health personnel available to work during the hazard event" sqref="A59" xr:uid="{0243552D-0D01-4CD6-BF27-1816B2784CA9}"/>
    <dataValidation allowBlank="1" showInputMessage="1" showErrorMessage="1" prompt="The percentage of patients who maintain their primary care appointments during and immediately after the hazard event" sqref="A65" xr:uid="{32A70002-E016-4133-A580-CF0442EC7686}"/>
    <dataValidation allowBlank="1" showInputMessage="1" showErrorMessage="1" prompt="The percentage of health facilities, systems, and structures which remain operable and open to patients during the hazard event" sqref="A67" xr:uid="{CF5A35EE-C336-4BA2-9F44-CAFDB146E418}"/>
    <dataValidation allowBlank="1" showInputMessage="1" showErrorMessage="1" prompt="The percentage of primary care services which are operational during the hazard event" sqref="A71" xr:uid="{A1C2093B-35F8-408A-BCD7-2D2F3CEB87BF}"/>
    <dataValidation allowBlank="1" showInputMessage="1" showErrorMessage="1" prompt="The percentage of supplies that will be available for use for the 72 hour period immediately following the hazard event_x000a_" sqref="A72" xr:uid="{B61C2CFE-85DA-48CB-B326-E4304F399A9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6">
        <x14:dataValidation type="list" showInputMessage="1" showErrorMessage="1" prompt="Please select one" xr:uid="{05875B87-F016-4A83-B70B-E1A0E389CE86}">
          <x14:formula1>
            <xm:f>'Indicator definitions'!$A$1:$A$6</xm:f>
          </x14:formula1>
          <xm:sqref>J9:L9 F9:H9</xm:sqref>
        </x14:dataValidation>
        <x14:dataValidation type="list" showInputMessage="1" showErrorMessage="1" prompt="Please select one" xr:uid="{48FF9B75-7BD0-4047-B6CB-2EB91F7029F1}">
          <x14:formula1>
            <xm:f>'Indicator definitions'!$A$1:$A$7</xm:f>
          </x14:formula1>
          <xm:sqref>B9:D9</xm:sqref>
        </x14:dataValidation>
        <x14:dataValidation type="list" allowBlank="1" showInputMessage="1" showErrorMessage="1" prompt="Please select one " xr:uid="{F3B8197C-2A65-48DC-BFC5-FA7ED7D21736}">
          <x14:formula1>
            <xm:f>'Indicator definitions'!$A$8:$A$14</xm:f>
          </x14:formula1>
          <xm:sqref>B10:D10 F10:H10 J10:L10</xm:sqref>
        </x14:dataValidation>
        <x14:dataValidation type="list" allowBlank="1" showInputMessage="1" showErrorMessage="1" prompt="Please select one" xr:uid="{BD69A13E-E62E-44A5-A98F-B5D74E3A368D}">
          <x14:formula1>
            <xm:f>'Indicator definitions'!$A$15:$A$21</xm:f>
          </x14:formula1>
          <xm:sqref>B11:D11 F11:H11 J11:L11</xm:sqref>
        </x14:dataValidation>
        <x14:dataValidation type="list" allowBlank="1" showInputMessage="1" showErrorMessage="1" prompt="Please select one" xr:uid="{413E0FAD-5D55-4918-96CD-87427DE2F3FD}">
          <x14:formula1>
            <xm:f>'Indicator definitions'!$A$22:$A$28</xm:f>
          </x14:formula1>
          <xm:sqref>B12:D12 F12:H12 J12:L12</xm:sqref>
        </x14:dataValidation>
        <x14:dataValidation type="list" allowBlank="1" showInputMessage="1" showErrorMessage="1" prompt="Please select one" xr:uid="{D8EA03FF-6DA3-4668-A098-A8FDD2E949B8}">
          <x14:formula1>
            <xm:f>'Indicator definitions'!$A$36:$A$42</xm:f>
          </x14:formula1>
          <xm:sqref>B13:D13 F13:H13 J13:L13</xm:sqref>
        </x14:dataValidation>
        <x14:dataValidation type="list" allowBlank="1" showInputMessage="1" showErrorMessage="1" prompt="Please select one" xr:uid="{BBCE8B31-7774-4086-A2B0-C39ABA78D680}">
          <x14:formula1>
            <xm:f>'Indicator definitions'!$A$43:$A$49</xm:f>
          </x14:formula1>
          <xm:sqref>B14:D14 F14:H14 J14:L14</xm:sqref>
        </x14:dataValidation>
        <x14:dataValidation type="list" allowBlank="1" showInputMessage="1" showErrorMessage="1" prompt="Please select one" xr:uid="{1FDABA58-BE97-4CEC-B1FD-FD53773D0872}">
          <x14:formula1>
            <xm:f>'Indicator definitions'!$A$50:$A$56</xm:f>
          </x14:formula1>
          <xm:sqref>B15:D15 F15:H15 J15:L15 J17:L17</xm:sqref>
        </x14:dataValidation>
        <x14:dataValidation type="list" allowBlank="1" showInputMessage="1" showErrorMessage="1" prompt="Please select one" xr:uid="{3B8FAAE6-2ECE-41EF-9CEA-19B93E438F1E}">
          <x14:formula1>
            <xm:f>'Indicator definitions'!$A$57:$A$63</xm:f>
          </x14:formula1>
          <xm:sqref>B16:D16 F16:H16 J16:L16</xm:sqref>
        </x14:dataValidation>
        <x14:dataValidation type="list" allowBlank="1" showInputMessage="1" showErrorMessage="1" prompt="Please select one" xr:uid="{9D08D2DC-11D1-4936-9B40-C6CC650EFEF5}">
          <x14:formula1>
            <xm:f>'Indicator definitions'!$A$64:$A$70</xm:f>
          </x14:formula1>
          <xm:sqref>B17:D17 F17:H17</xm:sqref>
        </x14:dataValidation>
        <x14:dataValidation type="list" allowBlank="1" showInputMessage="1" showErrorMessage="1" prompt="Please select one" xr:uid="{42B98146-26F6-4FF6-8AB9-60841C516316}">
          <x14:formula1>
            <xm:f>'Indicator definitions'!$A$71:$A$77</xm:f>
          </x14:formula1>
          <xm:sqref>B18:D18 F18:H18 J18:L18</xm:sqref>
        </x14:dataValidation>
        <x14:dataValidation type="list" allowBlank="1" showInputMessage="1" showErrorMessage="1" prompt="Please select one" xr:uid="{7E857580-618B-4D0D-9E89-8743E52D98C5}">
          <x14:formula1>
            <xm:f>'Indicator definitions'!$A$78:$A$84</xm:f>
          </x14:formula1>
          <xm:sqref>B20:D20 F20:H20 J20:L20</xm:sqref>
        </x14:dataValidation>
        <x14:dataValidation type="list" allowBlank="1" showInputMessage="1" showErrorMessage="1" prompt="Please select one" xr:uid="{D82E247F-35A2-4C89-8F97-E09434E31A71}">
          <x14:formula1>
            <xm:f>'Indicator definitions'!$A$85:$A$91</xm:f>
          </x14:formula1>
          <xm:sqref>B21:D21 F21:H21 J21:L21</xm:sqref>
        </x14:dataValidation>
        <x14:dataValidation type="list" allowBlank="1" showInputMessage="1" showErrorMessage="1" prompt="Please select one" xr:uid="{FBEB19D2-AA42-47E6-8843-AE6A958A17AE}">
          <x14:formula1>
            <xm:f>'Indicator definitions'!$A$92:$A$98</xm:f>
          </x14:formula1>
          <xm:sqref>B23:D23 F23:H23 J23:L23</xm:sqref>
        </x14:dataValidation>
        <x14:dataValidation type="list" allowBlank="1" showInputMessage="1" showErrorMessage="1" prompt="Please select one" xr:uid="{171989F3-7C69-497B-A0D7-9B6DA3DDD546}">
          <x14:formula1>
            <xm:f>'Indicator definitions'!$A$99:$A$105</xm:f>
          </x14:formula1>
          <xm:sqref>B24:D24 F24:H24 J24:L24</xm:sqref>
        </x14:dataValidation>
        <x14:dataValidation type="list" allowBlank="1" showInputMessage="1" showErrorMessage="1" prompt="Please select one" xr:uid="{A3A20116-3CDA-4BA1-A73C-7FA95DB26ED8}">
          <x14:formula1>
            <xm:f>'Indicator definitions'!$A$106:$A$112</xm:f>
          </x14:formula1>
          <xm:sqref>B25:D25 F25:H25 J25:L25</xm:sqref>
        </x14:dataValidation>
        <x14:dataValidation type="list" allowBlank="1" showInputMessage="1" showErrorMessage="1" prompt="Please select one" xr:uid="{392F233B-F56E-4079-8D31-E372E2B3378A}">
          <x14:formula1>
            <xm:f>'Indicator definitions'!$A$113:$A$119</xm:f>
          </x14:formula1>
          <xm:sqref>B26:D26 F26:H26 J26:L26</xm:sqref>
        </x14:dataValidation>
        <x14:dataValidation type="list" allowBlank="1" showInputMessage="1" showErrorMessage="1" prompt="Please select one" xr:uid="{2A40FB04-30E1-44F4-86A8-297FE998C5E8}">
          <x14:formula1>
            <xm:f>'Indicator definitions'!$A$127:$A$133</xm:f>
          </x14:formula1>
          <xm:sqref>B29:D29 F29:H29 J29:L29</xm:sqref>
        </x14:dataValidation>
        <x14:dataValidation type="list" allowBlank="1" showInputMessage="1" showErrorMessage="1" prompt="Please select one" xr:uid="{10779EE9-7FDB-4A37-B527-5CFE91C519B9}">
          <x14:formula1>
            <xm:f>'Indicator definitions'!$B$1:$B$7</xm:f>
          </x14:formula1>
          <xm:sqref>B34:D34 F34:H34 J34:L34</xm:sqref>
        </x14:dataValidation>
        <x14:dataValidation type="list" allowBlank="1" showInputMessage="1" showErrorMessage="1" prompt="Please select one" xr:uid="{34ECDE30-F50C-4BB2-88F0-AEC9402CB88A}">
          <x14:formula1>
            <xm:f>'Indicator definitions'!$B$8:$B$14</xm:f>
          </x14:formula1>
          <xm:sqref>B35:D35 F35:H35 J35:L35</xm:sqref>
        </x14:dataValidation>
        <x14:dataValidation type="list" allowBlank="1" showInputMessage="1" showErrorMessage="1" prompt="Please select one" xr:uid="{6E34841E-7BC7-46A1-BB4D-4DF0B012543E}">
          <x14:formula1>
            <xm:f>'Indicator definitions'!$B$15:$B$21</xm:f>
          </x14:formula1>
          <xm:sqref>B36:D36 F36:H36 J36:L36</xm:sqref>
        </x14:dataValidation>
        <x14:dataValidation type="list" allowBlank="1" showInputMessage="1" showErrorMessage="1" prompt="Please select one" xr:uid="{070D4E03-0573-45E7-A4A2-F6AF84199DA7}">
          <x14:formula1>
            <xm:f>'Indicator definitions'!$B$22:$B$28</xm:f>
          </x14:formula1>
          <xm:sqref>B38:D38 F38:H38 J38:L38</xm:sqref>
        </x14:dataValidation>
        <x14:dataValidation type="list" allowBlank="1" showInputMessage="1" showErrorMessage="1" prompt="Please select one" xr:uid="{EC1DF24E-3B20-4B87-9BF9-C8C8BC98C33F}">
          <x14:formula1>
            <xm:f>'Indicator definitions'!$B$29:$B$35</xm:f>
          </x14:formula1>
          <xm:sqref>B39:D39 F39:H39 J39:L39</xm:sqref>
        </x14:dataValidation>
        <x14:dataValidation type="list" allowBlank="1" showInputMessage="1" showErrorMessage="1" prompt="Please select one" xr:uid="{F6E8AC36-7999-4AA0-83EF-ED8C4EAB6A64}">
          <x14:formula1>
            <xm:f>'Indicator definitions'!$B$36:$B$42</xm:f>
          </x14:formula1>
          <xm:sqref>B40:D40 F40:H40 J40:L40</xm:sqref>
        </x14:dataValidation>
        <x14:dataValidation type="list" allowBlank="1" showInputMessage="1" showErrorMessage="1" prompt="Please select one" xr:uid="{0180DE66-1107-4F8D-9018-D7EB403AD657}">
          <x14:formula1>
            <xm:f>'Indicator definitions'!$B$43:$B$49</xm:f>
          </x14:formula1>
          <xm:sqref>B42:D42 F42:H42 J42:L42</xm:sqref>
        </x14:dataValidation>
        <x14:dataValidation type="list" allowBlank="1" showInputMessage="1" showErrorMessage="1" prompt="Please select one" xr:uid="{136CF376-D44E-4E5C-9C04-877C3A28468F}">
          <x14:formula1>
            <xm:f>'Indicator definitions'!$B$50:$B$56</xm:f>
          </x14:formula1>
          <xm:sqref>B43:D43 F43:H43 J43:L43</xm:sqref>
        </x14:dataValidation>
        <x14:dataValidation type="list" allowBlank="1" showInputMessage="1" showErrorMessage="1" prompt="Please select one" xr:uid="{19908A21-6297-4538-9759-A65EA6A2B44D}">
          <x14:formula1>
            <xm:f>'Indicator definitions'!$B$57:$B$63</xm:f>
          </x14:formula1>
          <xm:sqref>B44:D44 F44:H44 J44:L44</xm:sqref>
        </x14:dataValidation>
        <x14:dataValidation type="list" allowBlank="1" showInputMessage="1" showErrorMessage="1" prompt="Please select one" xr:uid="{31872F24-D1EC-4F55-95C2-DB00CD3C552E}">
          <x14:formula1>
            <xm:f>'Indicator definitions'!$B$64:$B$70</xm:f>
          </x14:formula1>
          <xm:sqref>B45:D45 F45:H45 J45:L45</xm:sqref>
        </x14:dataValidation>
        <x14:dataValidation type="list" allowBlank="1" showInputMessage="1" showErrorMessage="1" prompt="Please select one" xr:uid="{BD348AFC-DA28-406F-B002-BB3310B458B6}">
          <x14:formula1>
            <xm:f>'Indicator definitions'!$B$71:$B$77</xm:f>
          </x14:formula1>
          <xm:sqref>B46:D46 F46:H46 J46:L46</xm:sqref>
        </x14:dataValidation>
        <x14:dataValidation type="list" allowBlank="1" showInputMessage="1" showErrorMessage="1" prompt="Please select one" xr:uid="{C84612B5-D23B-4116-88AB-075F59472E99}">
          <x14:formula1>
            <xm:f>'Indicator definitions'!$C$1:$C$7</xm:f>
          </x14:formula1>
          <xm:sqref>B51:D51 J51:L51 F51:H51</xm:sqref>
        </x14:dataValidation>
        <x14:dataValidation type="list" allowBlank="1" showInputMessage="1" showErrorMessage="1" prompt="Please select one" xr:uid="{242CFBC1-4F38-41E7-97A5-26E19BE70D57}">
          <x14:formula1>
            <xm:f>'Indicator definitions'!$C$15:$C$21</xm:f>
          </x14:formula1>
          <xm:sqref>B54:D54 F54:H54 J54:L54</xm:sqref>
        </x14:dataValidation>
        <x14:dataValidation type="list" allowBlank="1" showInputMessage="1" showErrorMessage="1" prompt="Please select one" xr:uid="{B7053251-D667-4E74-AA40-95C519FCEAA4}">
          <x14:formula1>
            <xm:f>'Indicator definitions'!$C$8:$C$14</xm:f>
          </x14:formula1>
          <xm:sqref>B52:D52 F52:H52 J52:L52</xm:sqref>
        </x14:dataValidation>
        <x14:dataValidation type="list" allowBlank="1" showInputMessage="1" showErrorMessage="1" prompt="Please select one" xr:uid="{849D252E-6B59-451B-A2CE-69722C0DCB69}">
          <x14:formula1>
            <xm:f>'Indicator definitions'!$C$22:$C$28</xm:f>
          </x14:formula1>
          <xm:sqref>B55:D55 F55:H55 J55:L55</xm:sqref>
        </x14:dataValidation>
        <x14:dataValidation type="list" allowBlank="1" showInputMessage="1" showErrorMessage="1" prompt="Please select one" xr:uid="{23C0C6C7-F70D-45D2-AD14-5E65E3222F7F}">
          <x14:formula1>
            <xm:f>'Indicator definitions'!$C$29:$C$35</xm:f>
          </x14:formula1>
          <xm:sqref>B56:D56 F56:H56 J56:L56</xm:sqref>
        </x14:dataValidation>
        <x14:dataValidation type="list" allowBlank="1" showInputMessage="1" showErrorMessage="1" prompt="Please select one" xr:uid="{D69D07FE-7C71-4836-A9FF-194739DBD5FA}">
          <x14:formula1>
            <xm:f>'Indicator definitions'!$C$36:$C$42</xm:f>
          </x14:formula1>
          <xm:sqref>B58:D58 F58:H58 J58:L58</xm:sqref>
        </x14:dataValidation>
        <x14:dataValidation type="list" allowBlank="1" showInputMessage="1" showErrorMessage="1" prompt="Please select one" xr:uid="{A5ACDA58-5905-489C-888E-5DEFA896A13D}">
          <x14:formula1>
            <xm:f>'Indicator definitions'!$C$43:$C$49</xm:f>
          </x14:formula1>
          <xm:sqref>B59:D59 F59:H59 J59:L59</xm:sqref>
        </x14:dataValidation>
        <x14:dataValidation type="list" allowBlank="1" showInputMessage="1" showErrorMessage="1" prompt="Please select one" xr:uid="{BAC11E77-1EC8-482E-8C7E-0AC6102AD352}">
          <x14:formula1>
            <xm:f>'Indicator definitions'!$C$50:$C$56</xm:f>
          </x14:formula1>
          <xm:sqref>B60:D60 F60:H60 J60:L60</xm:sqref>
        </x14:dataValidation>
        <x14:dataValidation type="list" allowBlank="1" showInputMessage="1" showErrorMessage="1" prompt="Please select one" xr:uid="{068A5E94-5051-4D57-AB5B-91B9816FA588}">
          <x14:formula1>
            <xm:f>'Indicator definitions'!$D$1:$D$7</xm:f>
          </x14:formula1>
          <xm:sqref>B65:D65 F65:H65 J65:L65</xm:sqref>
        </x14:dataValidation>
        <x14:dataValidation type="list" allowBlank="1" showInputMessage="1" showErrorMessage="1" prompt="Please select one" xr:uid="{BC9154D8-3F57-4986-9874-3BF29D55D558}">
          <x14:formula1>
            <xm:f>'Indicator definitions'!$D$8:$D$14</xm:f>
          </x14:formula1>
          <xm:sqref>B67:D67 F67:H67 J67:L67</xm:sqref>
        </x14:dataValidation>
        <x14:dataValidation type="list" allowBlank="1" showInputMessage="1" showErrorMessage="1" prompt="Please select one" xr:uid="{825F118F-128A-495B-9732-98DBC0F3F656}">
          <x14:formula1>
            <xm:f>'Indicator definitions'!$D$15:$D$21</xm:f>
          </x14:formula1>
          <xm:sqref>B68:D68 F68:H68 J68:L68</xm:sqref>
        </x14:dataValidation>
        <x14:dataValidation type="list" allowBlank="1" showInputMessage="1" showErrorMessage="1" prompt="Please select one" xr:uid="{0E7026D9-4897-4DB5-8863-DB2C908DF383}">
          <x14:formula1>
            <xm:f>'Indicator definitions'!$D$22:$D$28</xm:f>
          </x14:formula1>
          <xm:sqref>B69:D69 F69:H69 J69:L69</xm:sqref>
        </x14:dataValidation>
        <x14:dataValidation type="list" allowBlank="1" showInputMessage="1" showErrorMessage="1" prompt="Please select one" xr:uid="{FC2188B5-B202-434B-A590-9A127BC68FCD}">
          <x14:formula1>
            <xm:f>'Indicator definitions'!$D$29:$D$35</xm:f>
          </x14:formula1>
          <xm:sqref>B71:D71 F71:H71 J71:L71</xm:sqref>
        </x14:dataValidation>
        <x14:dataValidation type="list" allowBlank="1" showInputMessage="1" showErrorMessage="1" prompt="Please select one" xr:uid="{9AE6F659-9396-4D46-9F9C-D7C34E7637D5}">
          <x14:formula1>
            <xm:f>'Indicator definitions'!$D$36:$D$42</xm:f>
          </x14:formula1>
          <xm:sqref>B72:D72 F72:H72 J72:L72</xm:sqref>
        </x14:dataValidation>
        <x14:dataValidation type="list" allowBlank="1" showInputMessage="1" showErrorMessage="1" prompt="Please select one" xr:uid="{EC13F0B3-92E5-440B-B1E0-CC327B634EAE}">
          <x14:formula1>
            <xm:f>'Indicator definitions'!$D$43:$D$49</xm:f>
          </x14:formula1>
          <xm:sqref>B73:D73 F73:H73 J73:L73</xm:sqref>
        </x14:dataValidation>
        <x14:dataValidation type="list" allowBlank="1" showInputMessage="1" showErrorMessage="1" prompt="Please select one" xr:uid="{51AB6170-228D-4999-9D8C-9A797A084066}">
          <x14:formula1>
            <xm:f>'Indicator definitions'!$A$120:$A$126</xm:f>
          </x14:formula1>
          <xm:sqref>B28:D28 F28:H28 J28:L28</xm:sqref>
        </x14:dataValidation>
        <x14:dataValidation type="list" allowBlank="1" showInputMessage="1" showErrorMessage="1" xr:uid="{A4DC582C-3FBE-4643-B207-6DE836E5C7F3}">
          <x14:formula1>
            <xm:f>'STEP 1 Hazard Prioritization'!$A$9:$A$44</xm:f>
          </x14:formula1>
          <xm:sqref>G4:H4 K4:L4 C4:D4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842B-F5AE-40CF-8E25-5EBA0810A317}">
  <dimension ref="A1:D133"/>
  <sheetViews>
    <sheetView topLeftCell="A76" workbookViewId="0">
      <selection activeCell="B106" sqref="B106"/>
    </sheetView>
  </sheetViews>
  <sheetFormatPr defaultRowHeight="15" x14ac:dyDescent="0.25"/>
  <cols>
    <col min="1" max="1" width="87" customWidth="1"/>
    <col min="2" max="2" width="73.42578125" customWidth="1"/>
    <col min="3" max="3" width="73" customWidth="1"/>
    <col min="4" max="4" width="70.7109375" customWidth="1"/>
  </cols>
  <sheetData>
    <row r="1" spans="1:4" s="7" customFormat="1" ht="18" customHeight="1" x14ac:dyDescent="0.25">
      <c r="A1" s="6"/>
      <c r="B1" s="6"/>
      <c r="C1" s="6"/>
      <c r="D1" s="6"/>
    </row>
    <row r="2" spans="1:4" s="7" customFormat="1" ht="18" customHeight="1" x14ac:dyDescent="0.25">
      <c r="A2" s="8" t="s">
        <v>126</v>
      </c>
      <c r="B2" s="8" t="s">
        <v>126</v>
      </c>
      <c r="C2" s="8" t="s">
        <v>126</v>
      </c>
      <c r="D2" s="8" t="s">
        <v>126</v>
      </c>
    </row>
    <row r="3" spans="1:4" s="7" customFormat="1" ht="18" customHeight="1" x14ac:dyDescent="0.25">
      <c r="A3" s="8" t="s">
        <v>128</v>
      </c>
      <c r="B3" s="8" t="s">
        <v>211</v>
      </c>
      <c r="C3" s="8" t="s">
        <v>251</v>
      </c>
      <c r="D3" s="8" t="s">
        <v>217</v>
      </c>
    </row>
    <row r="4" spans="1:4" s="7" customFormat="1" ht="18" customHeight="1" x14ac:dyDescent="0.25">
      <c r="A4" s="8" t="s">
        <v>130</v>
      </c>
      <c r="B4" s="8" t="s">
        <v>212</v>
      </c>
      <c r="C4" s="8" t="s">
        <v>252</v>
      </c>
      <c r="D4" s="8" t="s">
        <v>218</v>
      </c>
    </row>
    <row r="5" spans="1:4" s="7" customFormat="1" ht="18" customHeight="1" x14ac:dyDescent="0.25">
      <c r="A5" s="8" t="s">
        <v>142</v>
      </c>
      <c r="B5" s="8" t="s">
        <v>213</v>
      </c>
      <c r="C5" s="8" t="s">
        <v>253</v>
      </c>
      <c r="D5" s="8" t="s">
        <v>219</v>
      </c>
    </row>
    <row r="6" spans="1:4" s="7" customFormat="1" ht="18" customHeight="1" x14ac:dyDescent="0.25">
      <c r="A6" s="8" t="s">
        <v>143</v>
      </c>
      <c r="B6" s="8" t="s">
        <v>216</v>
      </c>
      <c r="C6" s="8" t="s">
        <v>254</v>
      </c>
      <c r="D6" s="8" t="s">
        <v>271</v>
      </c>
    </row>
    <row r="7" spans="1:4" s="7" customFormat="1" ht="18" customHeight="1" thickBot="1" x14ac:dyDescent="0.3">
      <c r="A7" s="9" t="s">
        <v>133</v>
      </c>
      <c r="B7" s="9" t="s">
        <v>133</v>
      </c>
      <c r="C7" s="9" t="s">
        <v>133</v>
      </c>
      <c r="D7" s="9" t="s">
        <v>133</v>
      </c>
    </row>
    <row r="8" spans="1:4" s="7" customFormat="1" ht="18" customHeight="1" x14ac:dyDescent="0.25">
      <c r="A8" s="6"/>
      <c r="B8" s="6"/>
      <c r="C8" s="6"/>
      <c r="D8" s="6"/>
    </row>
    <row r="9" spans="1:4" s="7" customFormat="1" ht="18" customHeight="1" x14ac:dyDescent="0.25">
      <c r="A9" s="8" t="s">
        <v>126</v>
      </c>
      <c r="B9" s="8" t="s">
        <v>126</v>
      </c>
      <c r="C9" s="8" t="s">
        <v>126</v>
      </c>
      <c r="D9" s="8" t="s">
        <v>126</v>
      </c>
    </row>
    <row r="10" spans="1:4" s="7" customFormat="1" ht="18" customHeight="1" x14ac:dyDescent="0.25">
      <c r="A10" s="8" t="s">
        <v>134</v>
      </c>
      <c r="B10" s="8" t="s">
        <v>217</v>
      </c>
      <c r="C10" s="8" t="s">
        <v>255</v>
      </c>
      <c r="D10" s="8" t="s">
        <v>259</v>
      </c>
    </row>
    <row r="11" spans="1:4" s="7" customFormat="1" ht="18" customHeight="1" x14ac:dyDescent="0.25">
      <c r="A11" s="8" t="s">
        <v>136</v>
      </c>
      <c r="B11" s="8" t="s">
        <v>218</v>
      </c>
      <c r="C11" s="8" t="s">
        <v>256</v>
      </c>
      <c r="D11" s="8" t="s">
        <v>260</v>
      </c>
    </row>
    <row r="12" spans="1:4" s="7" customFormat="1" ht="18" customHeight="1" x14ac:dyDescent="0.25">
      <c r="A12" s="8" t="s">
        <v>137</v>
      </c>
      <c r="B12" s="8" t="s">
        <v>219</v>
      </c>
      <c r="C12" s="8" t="s">
        <v>257</v>
      </c>
      <c r="D12" s="8" t="s">
        <v>267</v>
      </c>
    </row>
    <row r="13" spans="1:4" s="7" customFormat="1" ht="18" customHeight="1" x14ac:dyDescent="0.25">
      <c r="A13" s="8" t="s">
        <v>135</v>
      </c>
      <c r="B13" s="8" t="s">
        <v>220</v>
      </c>
      <c r="C13" s="8" t="s">
        <v>258</v>
      </c>
      <c r="D13" s="8" t="s">
        <v>261</v>
      </c>
    </row>
    <row r="14" spans="1:4" s="7" customFormat="1" ht="18" customHeight="1" thickBot="1" x14ac:dyDescent="0.3">
      <c r="A14" s="9" t="s">
        <v>133</v>
      </c>
      <c r="B14" s="9" t="s">
        <v>133</v>
      </c>
      <c r="C14" s="9" t="s">
        <v>133</v>
      </c>
      <c r="D14" s="9" t="s">
        <v>133</v>
      </c>
    </row>
    <row r="15" spans="1:4" x14ac:dyDescent="0.25">
      <c r="A15" s="6"/>
      <c r="B15" s="6"/>
      <c r="C15" s="6"/>
      <c r="D15" s="6"/>
    </row>
    <row r="16" spans="1:4" x14ac:dyDescent="0.25">
      <c r="A16" s="8" t="s">
        <v>126</v>
      </c>
      <c r="B16" s="8" t="s">
        <v>126</v>
      </c>
      <c r="C16" s="8" t="s">
        <v>126</v>
      </c>
      <c r="D16" s="8" t="s">
        <v>126</v>
      </c>
    </row>
    <row r="17" spans="1:4" x14ac:dyDescent="0.25">
      <c r="A17" s="8" t="s">
        <v>139</v>
      </c>
      <c r="B17" s="8" t="s">
        <v>221</v>
      </c>
      <c r="C17" s="8" t="s">
        <v>259</v>
      </c>
      <c r="D17" s="8" t="s">
        <v>191</v>
      </c>
    </row>
    <row r="18" spans="1:4" x14ac:dyDescent="0.25">
      <c r="A18" s="8" t="s">
        <v>140</v>
      </c>
      <c r="B18" s="8" t="s">
        <v>223</v>
      </c>
      <c r="C18" s="8" t="s">
        <v>260</v>
      </c>
      <c r="D18" s="8" t="s">
        <v>177</v>
      </c>
    </row>
    <row r="19" spans="1:4" x14ac:dyDescent="0.25">
      <c r="A19" s="8" t="s">
        <v>141</v>
      </c>
      <c r="B19" s="8" t="s">
        <v>224</v>
      </c>
      <c r="C19" s="8" t="s">
        <v>267</v>
      </c>
      <c r="D19" s="8" t="s">
        <v>178</v>
      </c>
    </row>
    <row r="20" spans="1:4" x14ac:dyDescent="0.25">
      <c r="A20" s="8" t="s">
        <v>155</v>
      </c>
      <c r="B20" s="8" t="s">
        <v>222</v>
      </c>
      <c r="C20" s="8" t="s">
        <v>261</v>
      </c>
      <c r="D20" s="8" t="s">
        <v>179</v>
      </c>
    </row>
    <row r="21" spans="1:4" ht="15.75" thickBot="1" x14ac:dyDescent="0.3">
      <c r="A21" s="9" t="s">
        <v>133</v>
      </c>
      <c r="B21" s="9" t="s">
        <v>133</v>
      </c>
      <c r="C21" s="9" t="s">
        <v>133</v>
      </c>
      <c r="D21" s="9" t="s">
        <v>133</v>
      </c>
    </row>
    <row r="22" spans="1:4" x14ac:dyDescent="0.25">
      <c r="A22" s="6"/>
      <c r="B22" s="6"/>
      <c r="C22" s="6"/>
      <c r="D22" s="6"/>
    </row>
    <row r="23" spans="1:4" x14ac:dyDescent="0.25">
      <c r="A23" s="8" t="s">
        <v>126</v>
      </c>
      <c r="B23" s="8" t="s">
        <v>126</v>
      </c>
      <c r="C23" s="8" t="s">
        <v>126</v>
      </c>
      <c r="D23" s="8" t="s">
        <v>126</v>
      </c>
    </row>
    <row r="24" spans="1:4" x14ac:dyDescent="0.25">
      <c r="A24" s="8" t="s">
        <v>146</v>
      </c>
      <c r="B24" s="8" t="s">
        <v>181</v>
      </c>
      <c r="C24" s="8" t="s">
        <v>191</v>
      </c>
      <c r="D24" s="8" t="s">
        <v>229</v>
      </c>
    </row>
    <row r="25" spans="1:4" x14ac:dyDescent="0.25">
      <c r="A25" s="8" t="s">
        <v>156</v>
      </c>
      <c r="B25" s="8" t="s">
        <v>182</v>
      </c>
      <c r="C25" s="8" t="s">
        <v>177</v>
      </c>
      <c r="D25" s="8" t="s">
        <v>230</v>
      </c>
    </row>
    <row r="26" spans="1:4" x14ac:dyDescent="0.25">
      <c r="A26" s="8" t="s">
        <v>145</v>
      </c>
      <c r="B26" s="8" t="s">
        <v>190</v>
      </c>
      <c r="C26" s="8" t="s">
        <v>178</v>
      </c>
      <c r="D26" s="8" t="s">
        <v>231</v>
      </c>
    </row>
    <row r="27" spans="1:4" x14ac:dyDescent="0.25">
      <c r="A27" s="8" t="s">
        <v>170</v>
      </c>
      <c r="B27" s="8" t="s">
        <v>176</v>
      </c>
      <c r="C27" s="8" t="s">
        <v>179</v>
      </c>
      <c r="D27" s="8" t="s">
        <v>232</v>
      </c>
    </row>
    <row r="28" spans="1:4" ht="15.75" thickBot="1" x14ac:dyDescent="0.3">
      <c r="A28" s="9" t="s">
        <v>133</v>
      </c>
      <c r="B28" s="9" t="s">
        <v>133</v>
      </c>
      <c r="C28" s="9" t="s">
        <v>133</v>
      </c>
      <c r="D28" s="9" t="s">
        <v>133</v>
      </c>
    </row>
    <row r="29" spans="1:4" x14ac:dyDescent="0.25">
      <c r="A29" s="6"/>
      <c r="B29" s="6"/>
      <c r="C29" s="6"/>
      <c r="D29" s="6"/>
    </row>
    <row r="30" spans="1:4" x14ac:dyDescent="0.25">
      <c r="A30" s="8" t="s">
        <v>126</v>
      </c>
      <c r="B30" s="8" t="s">
        <v>126</v>
      </c>
      <c r="C30" s="8" t="s">
        <v>126</v>
      </c>
      <c r="D30" s="8" t="s">
        <v>126</v>
      </c>
    </row>
    <row r="31" spans="1:4" x14ac:dyDescent="0.25">
      <c r="A31" s="8" t="s">
        <v>146</v>
      </c>
      <c r="B31" s="8" t="s">
        <v>191</v>
      </c>
      <c r="C31" s="8" t="s">
        <v>229</v>
      </c>
      <c r="D31" s="8" t="s">
        <v>233</v>
      </c>
    </row>
    <row r="32" spans="1:4" x14ac:dyDescent="0.25">
      <c r="A32" s="8" t="s">
        <v>156</v>
      </c>
      <c r="B32" s="8" t="s">
        <v>177</v>
      </c>
      <c r="C32" s="8" t="s">
        <v>230</v>
      </c>
      <c r="D32" s="8" t="s">
        <v>246</v>
      </c>
    </row>
    <row r="33" spans="1:4" x14ac:dyDescent="0.25">
      <c r="A33" s="8" t="s">
        <v>145</v>
      </c>
      <c r="B33" s="8" t="s">
        <v>178</v>
      </c>
      <c r="C33" s="8" t="s">
        <v>231</v>
      </c>
      <c r="D33" s="8" t="s">
        <v>234</v>
      </c>
    </row>
    <row r="34" spans="1:4" x14ac:dyDescent="0.25">
      <c r="A34" s="8" t="s">
        <v>170</v>
      </c>
      <c r="B34" s="8" t="s">
        <v>179</v>
      </c>
      <c r="C34" s="8" t="s">
        <v>232</v>
      </c>
      <c r="D34" s="8" t="s">
        <v>183</v>
      </c>
    </row>
    <row r="35" spans="1:4" ht="15.75" thickBot="1" x14ac:dyDescent="0.3">
      <c r="A35" s="9" t="s">
        <v>133</v>
      </c>
      <c r="B35" s="9" t="s">
        <v>133</v>
      </c>
      <c r="C35" s="9" t="s">
        <v>133</v>
      </c>
      <c r="D35" s="9" t="s">
        <v>133</v>
      </c>
    </row>
    <row r="36" spans="1:4" x14ac:dyDescent="0.25">
      <c r="A36" s="6"/>
      <c r="B36" s="6"/>
      <c r="C36" s="6"/>
      <c r="D36" s="6"/>
    </row>
    <row r="37" spans="1:4" x14ac:dyDescent="0.25">
      <c r="A37" s="8" t="s">
        <v>126</v>
      </c>
      <c r="B37" s="8" t="s">
        <v>126</v>
      </c>
      <c r="C37" s="8" t="s">
        <v>126</v>
      </c>
      <c r="D37" s="8" t="s">
        <v>126</v>
      </c>
    </row>
    <row r="38" spans="1:4" x14ac:dyDescent="0.25">
      <c r="A38" s="8" t="s">
        <v>147</v>
      </c>
      <c r="B38" s="8" t="s">
        <v>229</v>
      </c>
      <c r="C38" s="8" t="s">
        <v>262</v>
      </c>
      <c r="D38" s="8" t="s">
        <v>274</v>
      </c>
    </row>
    <row r="39" spans="1:4" x14ac:dyDescent="0.25">
      <c r="A39" s="8" t="s">
        <v>148</v>
      </c>
      <c r="B39" s="8" t="s">
        <v>230</v>
      </c>
      <c r="C39" s="8" t="s">
        <v>263</v>
      </c>
      <c r="D39" s="8" t="s">
        <v>237</v>
      </c>
    </row>
    <row r="40" spans="1:4" x14ac:dyDescent="0.25">
      <c r="A40" s="8" t="s">
        <v>149</v>
      </c>
      <c r="B40" s="8" t="s">
        <v>231</v>
      </c>
      <c r="C40" s="8" t="s">
        <v>264</v>
      </c>
      <c r="D40" s="8" t="s">
        <v>238</v>
      </c>
    </row>
    <row r="41" spans="1:4" x14ac:dyDescent="0.25">
      <c r="A41" s="8" t="s">
        <v>150</v>
      </c>
      <c r="B41" s="8" t="s">
        <v>232</v>
      </c>
      <c r="C41" s="8" t="s">
        <v>183</v>
      </c>
      <c r="D41" s="8" t="s">
        <v>275</v>
      </c>
    </row>
    <row r="42" spans="1:4" ht="15.75" thickBot="1" x14ac:dyDescent="0.3">
      <c r="A42" s="9" t="s">
        <v>133</v>
      </c>
      <c r="B42" s="9" t="s">
        <v>133</v>
      </c>
      <c r="C42" s="9" t="s">
        <v>133</v>
      </c>
      <c r="D42" s="9" t="s">
        <v>133</v>
      </c>
    </row>
    <row r="43" spans="1:4" x14ac:dyDescent="0.25">
      <c r="A43" s="6"/>
      <c r="B43" s="6"/>
      <c r="C43" s="6"/>
      <c r="D43" s="6"/>
    </row>
    <row r="44" spans="1:4" x14ac:dyDescent="0.25">
      <c r="A44" s="8" t="s">
        <v>126</v>
      </c>
      <c r="B44" s="8" t="s">
        <v>126</v>
      </c>
      <c r="C44" s="8" t="s">
        <v>126</v>
      </c>
      <c r="D44" s="8" t="s">
        <v>126</v>
      </c>
    </row>
    <row r="45" spans="1:4" x14ac:dyDescent="0.25">
      <c r="A45" s="8" t="s">
        <v>154</v>
      </c>
      <c r="B45" s="8" t="s">
        <v>233</v>
      </c>
      <c r="C45" s="8" t="s">
        <v>268</v>
      </c>
      <c r="D45" s="8" t="s">
        <v>196</v>
      </c>
    </row>
    <row r="46" spans="1:4" x14ac:dyDescent="0.25">
      <c r="A46" s="8" t="s">
        <v>151</v>
      </c>
      <c r="B46" s="8" t="s">
        <v>246</v>
      </c>
      <c r="C46" s="8" t="s">
        <v>265</v>
      </c>
      <c r="D46" s="8" t="s">
        <v>198</v>
      </c>
    </row>
    <row r="47" spans="1:4" x14ac:dyDescent="0.25">
      <c r="A47" s="8" t="s">
        <v>152</v>
      </c>
      <c r="B47" s="8" t="s">
        <v>234</v>
      </c>
      <c r="C47" s="8" t="s">
        <v>266</v>
      </c>
      <c r="D47" s="8" t="s">
        <v>244</v>
      </c>
    </row>
    <row r="48" spans="1:4" x14ac:dyDescent="0.25">
      <c r="A48" s="8" t="s">
        <v>153</v>
      </c>
      <c r="B48" s="8" t="s">
        <v>235</v>
      </c>
      <c r="C48" s="8" t="s">
        <v>269</v>
      </c>
      <c r="D48" s="8" t="s">
        <v>245</v>
      </c>
    </row>
    <row r="49" spans="1:4" ht="15.75" thickBot="1" x14ac:dyDescent="0.3">
      <c r="A49" s="9" t="s">
        <v>133</v>
      </c>
      <c r="B49" s="9" t="s">
        <v>133</v>
      </c>
      <c r="C49" s="9" t="s">
        <v>133</v>
      </c>
      <c r="D49" s="9" t="s">
        <v>133</v>
      </c>
    </row>
    <row r="50" spans="1:4" x14ac:dyDescent="0.25">
      <c r="A50" s="6"/>
      <c r="B50" s="6"/>
      <c r="C50" s="6"/>
    </row>
    <row r="51" spans="1:4" x14ac:dyDescent="0.25">
      <c r="A51" s="8" t="s">
        <v>126</v>
      </c>
      <c r="B51" s="8" t="s">
        <v>126</v>
      </c>
      <c r="C51" s="8" t="s">
        <v>126</v>
      </c>
    </row>
    <row r="52" spans="1:4" x14ac:dyDescent="0.25">
      <c r="A52" s="8" t="s">
        <v>159</v>
      </c>
      <c r="B52" s="8" t="s">
        <v>236</v>
      </c>
      <c r="C52" s="8" t="s">
        <v>196</v>
      </c>
    </row>
    <row r="53" spans="1:4" x14ac:dyDescent="0.25">
      <c r="A53" s="8" t="s">
        <v>158</v>
      </c>
      <c r="B53" s="8" t="s">
        <v>237</v>
      </c>
      <c r="C53" s="8" t="s">
        <v>270</v>
      </c>
    </row>
    <row r="54" spans="1:4" x14ac:dyDescent="0.25">
      <c r="A54" s="8" t="s">
        <v>157</v>
      </c>
      <c r="B54" s="8" t="s">
        <v>238</v>
      </c>
      <c r="C54" s="8" t="s">
        <v>244</v>
      </c>
    </row>
    <row r="55" spans="1:4" x14ac:dyDescent="0.25">
      <c r="A55" s="8" t="s">
        <v>160</v>
      </c>
      <c r="B55" s="8" t="s">
        <v>239</v>
      </c>
      <c r="C55" s="8" t="s">
        <v>245</v>
      </c>
    </row>
    <row r="56" spans="1:4" ht="15.75" thickBot="1" x14ac:dyDescent="0.3">
      <c r="A56" s="9" t="s">
        <v>133</v>
      </c>
      <c r="B56" s="9" t="s">
        <v>133</v>
      </c>
      <c r="C56" s="9" t="s">
        <v>133</v>
      </c>
    </row>
    <row r="57" spans="1:4" x14ac:dyDescent="0.25">
      <c r="A57" s="6"/>
      <c r="B57" s="6"/>
    </row>
    <row r="58" spans="1:4" x14ac:dyDescent="0.25">
      <c r="A58" s="8" t="s">
        <v>126</v>
      </c>
      <c r="B58" s="8" t="s">
        <v>126</v>
      </c>
    </row>
    <row r="59" spans="1:4" x14ac:dyDescent="0.25">
      <c r="A59" s="8" t="s">
        <v>188</v>
      </c>
      <c r="B59" s="8" t="s">
        <v>240</v>
      </c>
    </row>
    <row r="60" spans="1:4" x14ac:dyDescent="0.25">
      <c r="A60" s="8" t="s">
        <v>189</v>
      </c>
      <c r="B60" s="8" t="s">
        <v>241</v>
      </c>
    </row>
    <row r="61" spans="1:4" x14ac:dyDescent="0.25">
      <c r="A61" s="8" t="s">
        <v>171</v>
      </c>
      <c r="B61" s="8" t="s">
        <v>242</v>
      </c>
    </row>
    <row r="62" spans="1:4" x14ac:dyDescent="0.25">
      <c r="A62" s="8" t="s">
        <v>161</v>
      </c>
      <c r="B62" s="8" t="s">
        <v>243</v>
      </c>
    </row>
    <row r="63" spans="1:4" ht="15.75" thickBot="1" x14ac:dyDescent="0.3">
      <c r="A63" s="9" t="s">
        <v>133</v>
      </c>
      <c r="B63" s="9" t="s">
        <v>133</v>
      </c>
    </row>
    <row r="64" spans="1:4" x14ac:dyDescent="0.25">
      <c r="A64" s="6"/>
      <c r="B64" s="6"/>
    </row>
    <row r="65" spans="1:2" x14ac:dyDescent="0.25">
      <c r="A65" s="8" t="s">
        <v>126</v>
      </c>
      <c r="B65" s="8" t="s">
        <v>126</v>
      </c>
    </row>
    <row r="66" spans="1:2" x14ac:dyDescent="0.25">
      <c r="A66" s="8" t="s">
        <v>162</v>
      </c>
      <c r="B66" s="8" t="s">
        <v>247</v>
      </c>
    </row>
    <row r="67" spans="1:2" x14ac:dyDescent="0.25">
      <c r="A67" s="8" t="s">
        <v>163</v>
      </c>
      <c r="B67" s="8" t="s">
        <v>248</v>
      </c>
    </row>
    <row r="68" spans="1:2" x14ac:dyDescent="0.25">
      <c r="A68" s="8" t="s">
        <v>164</v>
      </c>
      <c r="B68" s="8" t="s">
        <v>249</v>
      </c>
    </row>
    <row r="69" spans="1:2" x14ac:dyDescent="0.25">
      <c r="A69" s="8" t="s">
        <v>165</v>
      </c>
      <c r="B69" s="8" t="s">
        <v>250</v>
      </c>
    </row>
    <row r="70" spans="1:2" ht="15.75" thickBot="1" x14ac:dyDescent="0.3">
      <c r="A70" s="9" t="s">
        <v>133</v>
      </c>
      <c r="B70" s="9" t="s">
        <v>133</v>
      </c>
    </row>
    <row r="71" spans="1:2" x14ac:dyDescent="0.25">
      <c r="A71" s="6"/>
      <c r="B71" s="6"/>
    </row>
    <row r="72" spans="1:2" x14ac:dyDescent="0.25">
      <c r="A72" s="8" t="s">
        <v>126</v>
      </c>
      <c r="B72" s="8" t="s">
        <v>126</v>
      </c>
    </row>
    <row r="73" spans="1:2" x14ac:dyDescent="0.25">
      <c r="A73" s="8" t="s">
        <v>168</v>
      </c>
      <c r="B73" s="8" t="s">
        <v>196</v>
      </c>
    </row>
    <row r="74" spans="1:2" x14ac:dyDescent="0.25">
      <c r="A74" s="8" t="s">
        <v>169</v>
      </c>
      <c r="B74" s="8" t="s">
        <v>198</v>
      </c>
    </row>
    <row r="75" spans="1:2" x14ac:dyDescent="0.25">
      <c r="A75" s="8" t="s">
        <v>166</v>
      </c>
      <c r="B75" s="8" t="s">
        <v>244</v>
      </c>
    </row>
    <row r="76" spans="1:2" x14ac:dyDescent="0.25">
      <c r="A76" s="8" t="s">
        <v>167</v>
      </c>
      <c r="B76" s="8" t="s">
        <v>245</v>
      </c>
    </row>
    <row r="77" spans="1:2" ht="15.75" thickBot="1" x14ac:dyDescent="0.3">
      <c r="A77" s="9" t="s">
        <v>133</v>
      </c>
      <c r="B77" s="9" t="s">
        <v>133</v>
      </c>
    </row>
    <row r="78" spans="1:2" x14ac:dyDescent="0.25">
      <c r="A78" s="6"/>
    </row>
    <row r="79" spans="1:2" x14ac:dyDescent="0.25">
      <c r="A79" s="8" t="s">
        <v>126</v>
      </c>
    </row>
    <row r="80" spans="1:2" x14ac:dyDescent="0.25">
      <c r="A80" s="8" t="s">
        <v>181</v>
      </c>
    </row>
    <row r="81" spans="1:1" x14ac:dyDescent="0.25">
      <c r="A81" s="8" t="s">
        <v>182</v>
      </c>
    </row>
    <row r="82" spans="1:1" x14ac:dyDescent="0.25">
      <c r="A82" s="8" t="s">
        <v>190</v>
      </c>
    </row>
    <row r="83" spans="1:1" x14ac:dyDescent="0.25">
      <c r="A83" s="8" t="s">
        <v>176</v>
      </c>
    </row>
    <row r="84" spans="1:1" ht="15.75" thickBot="1" x14ac:dyDescent="0.3">
      <c r="A84" s="9" t="s">
        <v>133</v>
      </c>
    </row>
    <row r="85" spans="1:1" x14ac:dyDescent="0.25">
      <c r="A85" s="6"/>
    </row>
    <row r="86" spans="1:1" x14ac:dyDescent="0.25">
      <c r="A86" s="8" t="s">
        <v>126</v>
      </c>
    </row>
    <row r="87" spans="1:1" x14ac:dyDescent="0.25">
      <c r="A87" s="8" t="s">
        <v>191</v>
      </c>
    </row>
    <row r="88" spans="1:1" x14ac:dyDescent="0.25">
      <c r="A88" s="8" t="s">
        <v>177</v>
      </c>
    </row>
    <row r="89" spans="1:1" x14ac:dyDescent="0.25">
      <c r="A89" s="8" t="s">
        <v>178</v>
      </c>
    </row>
    <row r="90" spans="1:1" x14ac:dyDescent="0.25">
      <c r="A90" s="8" t="s">
        <v>179</v>
      </c>
    </row>
    <row r="91" spans="1:1" ht="15.75" thickBot="1" x14ac:dyDescent="0.3">
      <c r="A91" s="9" t="s">
        <v>133</v>
      </c>
    </row>
    <row r="92" spans="1:1" x14ac:dyDescent="0.25">
      <c r="A92" s="6"/>
    </row>
    <row r="93" spans="1:1" x14ac:dyDescent="0.25">
      <c r="A93" s="8" t="s">
        <v>126</v>
      </c>
    </row>
    <row r="94" spans="1:1" x14ac:dyDescent="0.25">
      <c r="A94" s="8" t="s">
        <v>180</v>
      </c>
    </row>
    <row r="95" spans="1:1" x14ac:dyDescent="0.25">
      <c r="A95" s="8" t="s">
        <v>174</v>
      </c>
    </row>
    <row r="96" spans="1:1" x14ac:dyDescent="0.25">
      <c r="A96" s="8" t="s">
        <v>175</v>
      </c>
    </row>
    <row r="97" spans="1:1" x14ac:dyDescent="0.25">
      <c r="A97" s="8" t="s">
        <v>183</v>
      </c>
    </row>
    <row r="98" spans="1:1" ht="15.75" thickBot="1" x14ac:dyDescent="0.3">
      <c r="A98" s="9" t="s">
        <v>133</v>
      </c>
    </row>
    <row r="99" spans="1:1" x14ac:dyDescent="0.25">
      <c r="A99" s="6"/>
    </row>
    <row r="100" spans="1:1" x14ac:dyDescent="0.25">
      <c r="A100" s="8" t="s">
        <v>126</v>
      </c>
    </row>
    <row r="101" spans="1:1" x14ac:dyDescent="0.25">
      <c r="A101" s="8" t="s">
        <v>184</v>
      </c>
    </row>
    <row r="102" spans="1:1" x14ac:dyDescent="0.25">
      <c r="A102" s="8" t="s">
        <v>185</v>
      </c>
    </row>
    <row r="103" spans="1:1" x14ac:dyDescent="0.25">
      <c r="A103" s="8" t="s">
        <v>186</v>
      </c>
    </row>
    <row r="104" spans="1:1" x14ac:dyDescent="0.25">
      <c r="A104" s="8" t="s">
        <v>187</v>
      </c>
    </row>
    <row r="105" spans="1:1" ht="15.75" thickBot="1" x14ac:dyDescent="0.3">
      <c r="A105" s="9" t="s">
        <v>133</v>
      </c>
    </row>
    <row r="106" spans="1:1" x14ac:dyDescent="0.25">
      <c r="A106" s="6"/>
    </row>
    <row r="107" spans="1:1" x14ac:dyDescent="0.25">
      <c r="A107" s="8" t="s">
        <v>126</v>
      </c>
    </row>
    <row r="108" spans="1:1" x14ac:dyDescent="0.25">
      <c r="A108" s="8" t="s">
        <v>193</v>
      </c>
    </row>
    <row r="109" spans="1:1" x14ac:dyDescent="0.25">
      <c r="A109" s="8" t="s">
        <v>192</v>
      </c>
    </row>
    <row r="110" spans="1:1" x14ac:dyDescent="0.25">
      <c r="A110" s="8" t="s">
        <v>194</v>
      </c>
    </row>
    <row r="111" spans="1:1" x14ac:dyDescent="0.25">
      <c r="A111" s="8" t="s">
        <v>195</v>
      </c>
    </row>
    <row r="112" spans="1:1" ht="15.75" thickBot="1" x14ac:dyDescent="0.3">
      <c r="A112" s="9" t="s">
        <v>133</v>
      </c>
    </row>
    <row r="113" spans="1:1" x14ac:dyDescent="0.25">
      <c r="A113" s="6"/>
    </row>
    <row r="114" spans="1:1" x14ac:dyDescent="0.25">
      <c r="A114" s="8" t="s">
        <v>126</v>
      </c>
    </row>
    <row r="115" spans="1:1" x14ac:dyDescent="0.25">
      <c r="A115" s="8" t="s">
        <v>196</v>
      </c>
    </row>
    <row r="116" spans="1:1" x14ac:dyDescent="0.25">
      <c r="A116" s="8" t="s">
        <v>198</v>
      </c>
    </row>
    <row r="117" spans="1:1" x14ac:dyDescent="0.25">
      <c r="A117" s="8" t="s">
        <v>199</v>
      </c>
    </row>
    <row r="118" spans="1:1" x14ac:dyDescent="0.25">
      <c r="A118" s="8" t="s">
        <v>197</v>
      </c>
    </row>
    <row r="119" spans="1:1" ht="15.75" thickBot="1" x14ac:dyDescent="0.3">
      <c r="A119" s="9" t="s">
        <v>133</v>
      </c>
    </row>
    <row r="120" spans="1:1" x14ac:dyDescent="0.25">
      <c r="A120" s="6"/>
    </row>
    <row r="121" spans="1:1" x14ac:dyDescent="0.25">
      <c r="A121" s="8" t="s">
        <v>126</v>
      </c>
    </row>
    <row r="122" spans="1:1" x14ac:dyDescent="0.25">
      <c r="A122" s="8" t="s">
        <v>200</v>
      </c>
    </row>
    <row r="123" spans="1:1" x14ac:dyDescent="0.25">
      <c r="A123" s="8" t="s">
        <v>201</v>
      </c>
    </row>
    <row r="124" spans="1:1" x14ac:dyDescent="0.25">
      <c r="A124" s="8" t="s">
        <v>202</v>
      </c>
    </row>
    <row r="125" spans="1:1" ht="24.75" x14ac:dyDescent="0.25">
      <c r="A125" s="10" t="s">
        <v>330</v>
      </c>
    </row>
    <row r="126" spans="1:1" ht="15.75" thickBot="1" x14ac:dyDescent="0.3">
      <c r="A126" s="9" t="s">
        <v>133</v>
      </c>
    </row>
    <row r="127" spans="1:1" x14ac:dyDescent="0.25">
      <c r="A127" s="6"/>
    </row>
    <row r="128" spans="1:1" x14ac:dyDescent="0.25">
      <c r="A128" s="8" t="s">
        <v>126</v>
      </c>
    </row>
    <row r="129" spans="1:1" x14ac:dyDescent="0.25">
      <c r="A129" s="8" t="s">
        <v>214</v>
      </c>
    </row>
    <row r="130" spans="1:1" x14ac:dyDescent="0.25">
      <c r="A130" s="8" t="s">
        <v>215</v>
      </c>
    </row>
    <row r="131" spans="1:1" x14ac:dyDescent="0.25">
      <c r="A131" s="8" t="s">
        <v>203</v>
      </c>
    </row>
    <row r="132" spans="1:1" x14ac:dyDescent="0.25">
      <c r="A132" s="8" t="s">
        <v>204</v>
      </c>
    </row>
    <row r="133" spans="1:1" ht="15.75" thickBot="1" x14ac:dyDescent="0.3">
      <c r="A133" s="9" t="s">
        <v>133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A4791581FF24C9FAF29C7FA6AA7A4" ma:contentTypeVersion="6" ma:contentTypeDescription="Create a new document." ma:contentTypeScope="" ma:versionID="4e01cfa3d5fd38529d7b23982589f1a9">
  <xsd:schema xmlns:xsd="http://www.w3.org/2001/XMLSchema" xmlns:xs="http://www.w3.org/2001/XMLSchema" xmlns:p="http://schemas.microsoft.com/office/2006/metadata/properties" xmlns:ns1="http://schemas.microsoft.com/sharepoint/v3" targetNamespace="http://schemas.microsoft.com/office/2006/metadata/properties" ma:root="true" ma:fieldsID="a0b6ec0fed4bf60031f87821f5b9d3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28564F-D2D1-48C9-9ADA-25B2CD5BA6C8}"/>
</file>

<file path=customXml/itemProps2.xml><?xml version="1.0" encoding="utf-8"?>
<ds:datastoreItem xmlns:ds="http://schemas.openxmlformats.org/officeDocument/2006/customXml" ds:itemID="{E73A07C3-DD6F-45C8-BFF4-F0E34CC429C7}"/>
</file>

<file path=customXml/itemProps3.xml><?xml version="1.0" encoding="utf-8"?>
<ds:datastoreItem xmlns:ds="http://schemas.openxmlformats.org/officeDocument/2006/customXml" ds:itemID="{B8EF8F97-77F5-4563-9042-ABBE3AEDC7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STEP 1 Hazard Prioritization</vt:lpstr>
      <vt:lpstr>Hazard Definitions</vt:lpstr>
      <vt:lpstr>Scale Definitions</vt:lpstr>
      <vt:lpstr>STEP 2 Impact Indicators</vt:lpstr>
      <vt:lpstr>Indicator definitions</vt:lpstr>
    </vt:vector>
  </TitlesOfParts>
  <Company>West Virginia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Richmond, Christina L</dc:creator>
  <cp:lastModifiedBy>Administrator</cp:lastModifiedBy>
  <cp:lastPrinted>2018-04-19T20:28:30Z</cp:lastPrinted>
  <dcterms:created xsi:type="dcterms:W3CDTF">2012-03-08T13:39:10Z</dcterms:created>
  <dcterms:modified xsi:type="dcterms:W3CDTF">2018-08-23T14:45:32Z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0x0101003C4A4791581FF24C9FAF29C7FA6AA7A4</vt:lpwstr>
  </property>
</Properties>
</file>